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M:\Dropbox\Teaching\FA\2022_Fall\Slides\Session_3\In_class\"/>
    </mc:Choice>
  </mc:AlternateContent>
  <xr:revisionPtr revIDLastSave="0" documentId="13_ncr:1_{1EF26AFC-B461-47B7-839B-5E92C1394054}" xr6:coauthVersionLast="47" xr6:coauthVersionMax="47" xr10:uidLastSave="{00000000-0000-0000-0000-000000000000}"/>
  <bookViews>
    <workbookView xWindow="5610" yWindow="11760" windowWidth="16200" windowHeight="11205" tabRatio="500" xr2:uid="{00000000-000D-0000-FFFF-FFFF00000000}"/>
  </bookViews>
  <sheets>
    <sheet name="Adjusted Trial Balance" sheetId="1" r:id="rId1"/>
    <sheet name="Balance Sheet" sheetId="2" r:id="rId2"/>
    <sheet name="Income Statemen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7" i="3" l="1"/>
  <c r="D17" i="3"/>
  <c r="D12" i="3"/>
  <c r="D18" i="3" s="1"/>
  <c r="D10" i="3"/>
  <c r="E8" i="3"/>
  <c r="E10" i="3" s="1"/>
  <c r="E12" i="3" s="1"/>
  <c r="E18" i="3" s="1"/>
  <c r="D8" i="3"/>
  <c r="E26" i="2"/>
  <c r="E27" i="2" s="1"/>
  <c r="D26" i="2"/>
  <c r="D27" i="2" s="1"/>
  <c r="E20" i="2"/>
  <c r="E21" i="2" s="1"/>
  <c r="D20" i="2"/>
  <c r="D21" i="2" s="1"/>
  <c r="E15" i="2"/>
  <c r="D15" i="2"/>
  <c r="E11" i="2"/>
  <c r="D11" i="2"/>
  <c r="E10" i="2"/>
  <c r="D10" i="2"/>
  <c r="E7" i="2"/>
  <c r="D7" i="2"/>
  <c r="H26" i="1"/>
  <c r="G26" i="1"/>
  <c r="D26" i="1"/>
  <c r="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000-000001000000}">
      <text>
        <r>
          <rPr>
            <b/>
            <sz val="9"/>
            <color rgb="FF000000"/>
            <rFont val="Tahoma"/>
            <family val="2"/>
            <charset val="1"/>
          </rPr>
          <t xml:space="preserve">Richard Crowley:
</t>
        </r>
        <r>
          <rPr>
            <sz val="9"/>
            <color rgb="FF000000"/>
            <rFont val="Tahoma"/>
            <family val="2"/>
            <charset val="1"/>
          </rPr>
          <t>Remember: this is retained earnings at the start of the period.
To get the final retained earnings, you must do the closing entry.  Last class, the closing entry for this has a DR to Retained Earnings of 2650, resulting in a final balance of 1650 DR, a lifetime loss.</t>
        </r>
      </text>
    </comment>
    <comment ref="H16" authorId="0" shapeId="0" xr:uid="{00000000-0006-0000-0000-000002000000}">
      <text>
        <r>
          <rPr>
            <b/>
            <sz val="9"/>
            <color rgb="FF000000"/>
            <rFont val="Tahoma"/>
            <family val="2"/>
            <charset val="1"/>
          </rPr>
          <t xml:space="preserve">Richard Crowley:
</t>
        </r>
        <r>
          <rPr>
            <sz val="9"/>
            <color rgb="FF000000"/>
            <rFont val="Tahoma"/>
            <family val="2"/>
            <charset val="1"/>
          </rPr>
          <t>Remember: this is retained earnings at the start of the period.
To get the ending balance, you must do the closing entry for this period, or look to the starting balance next period.</t>
        </r>
      </text>
    </comment>
  </commentList>
</comments>
</file>

<file path=xl/sharedStrings.xml><?xml version="1.0" encoding="utf-8"?>
<sst xmlns="http://schemas.openxmlformats.org/spreadsheetml/2006/main" count="136" uniqueCount="69">
  <si>
    <t>Adjusted Trial Balance, Coffee Corp, Dec 31, 20X9</t>
  </si>
  <si>
    <t>Adjusted Trial Balance, Coffee Corp, Dec 31, 20X8</t>
  </si>
  <si>
    <t>DR</t>
  </si>
  <si>
    <t>CR</t>
  </si>
  <si>
    <t>Assets</t>
  </si>
  <si>
    <t>Cash</t>
  </si>
  <si>
    <t>Inventory</t>
  </si>
  <si>
    <t>Equipment</t>
  </si>
  <si>
    <t>Accum depr (Equipment)</t>
  </si>
  <si>
    <t>Liabilities</t>
  </si>
  <si>
    <t>Accounts payable</t>
  </si>
  <si>
    <t>Salaries payable</t>
  </si>
  <si>
    <t>Utilities payable</t>
  </si>
  <si>
    <t>Rent payable</t>
  </si>
  <si>
    <t>Loan payable</t>
  </si>
  <si>
    <t>Equity</t>
  </si>
  <si>
    <t>Retained earnings</t>
  </si>
  <si>
    <t>Paid in capital</t>
  </si>
  <si>
    <t>Revenue</t>
  </si>
  <si>
    <t>Rent expense</t>
  </si>
  <si>
    <t>Cost of goods sold</t>
  </si>
  <si>
    <t>Utilities expense</t>
  </si>
  <si>
    <t>Salaries expense</t>
  </si>
  <si>
    <t>Depreciation expense</t>
  </si>
  <si>
    <t>Tax expense</t>
  </si>
  <si>
    <t>Gain on sale</t>
  </si>
  <si>
    <t>Total</t>
  </si>
  <si>
    <t>*Assume loan payable is due in &gt; 1 year</t>
  </si>
  <si>
    <t>Statement of Financial Position for Coffee Corp</t>
  </si>
  <si>
    <t>Dec 31,</t>
  </si>
  <si>
    <t>In dollars</t>
  </si>
  <si>
    <t>20X9</t>
  </si>
  <si>
    <t>20X8</t>
  </si>
  <si>
    <t>Non-current Assets</t>
  </si>
  <si>
    <t>Current Assets</t>
  </si>
  <si>
    <t>Total Assets</t>
  </si>
  <si>
    <t>Non-Current liabilities</t>
  </si>
  <si>
    <t>Current liabilities</t>
  </si>
  <si>
    <t>Total liabilities</t>
  </si>
  <si>
    <t>&lt;- We need to do the closing entry to calculate this:</t>
  </si>
  <si>
    <t>Paid in Capital</t>
  </si>
  <si>
    <t>Total Equity</t>
  </si>
  <si>
    <t>Dec 31, 20X8</t>
  </si>
  <si>
    <t>Previous</t>
  </si>
  <si>
    <t>Change</t>
  </si>
  <si>
    <t>New</t>
  </si>
  <si>
    <t>Total Liabilities and Equity</t>
  </si>
  <si>
    <t>+</t>
  </si>
  <si>
    <t>=</t>
  </si>
  <si>
    <t>Note that:</t>
  </si>
  <si>
    <t>DR = 7500</t>
  </si>
  <si>
    <t>CR = 7500</t>
  </si>
  <si>
    <t>Dec 31, 20X9</t>
  </si>
  <si>
    <t>DR = 7150</t>
  </si>
  <si>
    <t>CR = 7150</t>
  </si>
  <si>
    <t>Statement of Comprehensive Income for Coffee Corp</t>
  </si>
  <si>
    <t>Operations</t>
  </si>
  <si>
    <t>Gross profit</t>
  </si>
  <si>
    <t>SG&amp;A Expenses</t>
  </si>
  <si>
    <t>Operating profit</t>
  </si>
  <si>
    <t>Net income (loss)</t>
  </si>
  <si>
    <t>Other comprehensive income</t>
  </si>
  <si>
    <t>OCI</t>
  </si>
  <si>
    <t>Tax on OCI</t>
  </si>
  <si>
    <t>OCI, net of tax</t>
  </si>
  <si>
    <t>Total comprehensive income (loss)</t>
  </si>
  <si>
    <t>&lt;- Note: This is the same amount as the change in retained earnings (when there are no dividends)</t>
  </si>
  <si>
    <t>Prepared by Dr. Richard M. Crowley</t>
  </si>
  <si>
    <t>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</si>
</sst>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_);_(@_)"/>
  </numFmts>
  <fonts count="5" x14ac:knownFonts="1">
    <font>
      <sz val="11"/>
      <color rgb="FF000000"/>
      <name val="Calibri"/>
      <family val="2"/>
      <charset val="1"/>
    </font>
    <font>
      <b/>
      <sz val="11"/>
      <color rgb="FF000000"/>
      <name val="Calibri"/>
      <family val="2"/>
      <charset val="1"/>
    </font>
    <font>
      <sz val="10"/>
      <name val="Arial"/>
      <family val="2"/>
      <charset val="1"/>
    </font>
    <font>
      <b/>
      <sz val="9"/>
      <color rgb="FF000000"/>
      <name val="Tahoma"/>
      <family val="2"/>
      <charset val="1"/>
    </font>
    <font>
      <sz val="9"/>
      <color rgb="FF000000"/>
      <name val="Tahoma"/>
      <family val="2"/>
      <charset val="1"/>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diagonal/>
    </border>
  </borders>
  <cellStyleXfs count="1">
    <xf numFmtId="0" fontId="0" fillId="0" borderId="0"/>
  </cellStyleXfs>
  <cellXfs count="16">
    <xf numFmtId="0" fontId="0" fillId="0" borderId="0" xfId="0"/>
    <xf numFmtId="0" fontId="0" fillId="0" borderId="2" xfId="0" applyBorder="1"/>
    <xf numFmtId="0" fontId="1" fillId="0" borderId="0" xfId="0" applyFont="1"/>
    <xf numFmtId="0" fontId="0" fillId="0" borderId="3" xfId="0" applyFont="1" applyBorder="1"/>
    <xf numFmtId="0" fontId="2" fillId="0" borderId="0" xfId="0" applyFont="1"/>
    <xf numFmtId="0" fontId="0" fillId="0" borderId="0" xfId="0" applyFont="1" applyBorder="1"/>
    <xf numFmtId="0" fontId="0" fillId="0" borderId="1" xfId="0" applyFont="1" applyBorder="1"/>
    <xf numFmtId="0" fontId="0" fillId="0" borderId="2" xfId="0" applyFont="1" applyBorder="1"/>
    <xf numFmtId="0" fontId="0" fillId="0" borderId="0" xfId="0" applyFont="1" applyAlignment="1">
      <alignment horizontal="center"/>
    </xf>
    <xf numFmtId="164" fontId="0" fillId="0" borderId="0" xfId="0" applyNumberFormat="1"/>
    <xf numFmtId="164" fontId="0" fillId="0" borderId="1" xfId="0" applyNumberFormat="1" applyBorder="1"/>
    <xf numFmtId="0" fontId="0" fillId="0" borderId="4" xfId="0" applyFont="1" applyBorder="1"/>
    <xf numFmtId="164" fontId="0" fillId="0" borderId="4" xfId="0" applyNumberFormat="1" applyBorder="1"/>
    <xf numFmtId="164" fontId="0" fillId="0" borderId="3" xfId="0" applyNumberFormat="1" applyBorder="1"/>
    <xf numFmtId="164" fontId="0" fillId="0" borderId="2" xfId="0" applyNumberFormat="1" applyBorder="1"/>
    <xf numFmtId="0" fontId="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50</xdr:row>
      <xdr:rowOff>0</xdr:rowOff>
    </xdr:to>
    <xdr:sp macro="" textlink="">
      <xdr:nvSpPr>
        <xdr:cNvPr id="1028" name="shapetype_202" hidden="1">
          <a:extLst>
            <a:ext uri="{FF2B5EF4-FFF2-40B4-BE49-F238E27FC236}">
              <a16:creationId xmlns:a16="http://schemas.microsoft.com/office/drawing/2014/main" id="{F41DB8FA-EFA4-4276-A792-8E284095030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219075</xdr:colOff>
      <xdr:row>50</xdr:row>
      <xdr:rowOff>0</xdr:rowOff>
    </xdr:to>
    <xdr:sp macro="" textlink="">
      <xdr:nvSpPr>
        <xdr:cNvPr id="1026" name="shapetype_202" hidden="1">
          <a:extLst>
            <a:ext uri="{FF2B5EF4-FFF2-40B4-BE49-F238E27FC236}">
              <a16:creationId xmlns:a16="http://schemas.microsoft.com/office/drawing/2014/main" id="{6DF57AF0-F6EF-470E-A53D-667AF0D6FA4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0"/>
  <sheetViews>
    <sheetView tabSelected="1" zoomScaleNormal="100" workbookViewId="0"/>
  </sheetViews>
  <sheetFormatPr defaultRowHeight="15" x14ac:dyDescent="0.25"/>
  <cols>
    <col min="1" max="1" width="8.5703125" customWidth="1"/>
    <col min="2" max="2" width="26.85546875" customWidth="1"/>
    <col min="3" max="4" width="8.42578125" customWidth="1"/>
    <col min="5" max="5" width="8.5703125" customWidth="1"/>
    <col min="6" max="6" width="27.28515625" customWidth="1"/>
    <col min="7" max="1025" width="8.5703125" customWidth="1"/>
  </cols>
  <sheetData>
    <row r="2" spans="2:8" x14ac:dyDescent="0.25">
      <c r="B2" s="15" t="s">
        <v>0</v>
      </c>
      <c r="C2" s="15"/>
      <c r="D2" s="15"/>
      <c r="F2" s="15" t="s">
        <v>1</v>
      </c>
      <c r="G2" s="15"/>
      <c r="H2" s="15"/>
    </row>
    <row r="3" spans="2:8" x14ac:dyDescent="0.25">
      <c r="B3" s="1"/>
      <c r="C3" s="1" t="s">
        <v>2</v>
      </c>
      <c r="D3" s="1" t="s">
        <v>3</v>
      </c>
      <c r="F3" s="1"/>
      <c r="G3" s="1" t="s">
        <v>2</v>
      </c>
      <c r="H3" s="1" t="s">
        <v>3</v>
      </c>
    </row>
    <row r="4" spans="2:8" x14ac:dyDescent="0.25">
      <c r="B4" s="2" t="s">
        <v>4</v>
      </c>
      <c r="F4" s="2" t="s">
        <v>4</v>
      </c>
    </row>
    <row r="5" spans="2:8" x14ac:dyDescent="0.25">
      <c r="B5" t="s">
        <v>5</v>
      </c>
      <c r="C5">
        <v>2850</v>
      </c>
      <c r="F5" t="s">
        <v>5</v>
      </c>
      <c r="G5">
        <v>4500</v>
      </c>
    </row>
    <row r="6" spans="2:8" x14ac:dyDescent="0.25">
      <c r="B6" t="s">
        <v>6</v>
      </c>
      <c r="C6">
        <v>300</v>
      </c>
      <c r="F6" t="s">
        <v>6</v>
      </c>
      <c r="G6">
        <v>500</v>
      </c>
    </row>
    <row r="7" spans="2:8" x14ac:dyDescent="0.25">
      <c r="B7" t="s">
        <v>7</v>
      </c>
      <c r="C7">
        <v>5000</v>
      </c>
      <c r="F7" t="s">
        <v>7</v>
      </c>
      <c r="G7">
        <v>5000</v>
      </c>
    </row>
    <row r="8" spans="2:8" x14ac:dyDescent="0.25">
      <c r="B8" t="s">
        <v>8</v>
      </c>
      <c r="D8">
        <v>500</v>
      </c>
      <c r="F8" t="s">
        <v>8</v>
      </c>
      <c r="H8">
        <v>0</v>
      </c>
    </row>
    <row r="9" spans="2:8" x14ac:dyDescent="0.25">
      <c r="B9" s="2" t="s">
        <v>9</v>
      </c>
      <c r="F9" s="2" t="s">
        <v>9</v>
      </c>
    </row>
    <row r="10" spans="2:8" x14ac:dyDescent="0.25">
      <c r="B10" t="s">
        <v>10</v>
      </c>
      <c r="D10">
        <v>600</v>
      </c>
      <c r="F10" t="s">
        <v>10</v>
      </c>
      <c r="H10">
        <v>300</v>
      </c>
    </row>
    <row r="11" spans="2:8" x14ac:dyDescent="0.25">
      <c r="B11" t="s">
        <v>11</v>
      </c>
      <c r="D11">
        <v>500</v>
      </c>
      <c r="F11" t="s">
        <v>11</v>
      </c>
      <c r="H11">
        <v>500</v>
      </c>
    </row>
    <row r="12" spans="2:8" x14ac:dyDescent="0.25">
      <c r="B12" t="s">
        <v>12</v>
      </c>
      <c r="D12">
        <v>200</v>
      </c>
      <c r="F12" t="s">
        <v>12</v>
      </c>
      <c r="H12">
        <v>200</v>
      </c>
    </row>
    <row r="13" spans="2:8" x14ac:dyDescent="0.25">
      <c r="B13" t="s">
        <v>13</v>
      </c>
      <c r="D13">
        <v>1000</v>
      </c>
      <c r="F13" t="s">
        <v>13</v>
      </c>
      <c r="H13">
        <v>1000</v>
      </c>
    </row>
    <row r="14" spans="2:8" x14ac:dyDescent="0.25">
      <c r="B14" t="s">
        <v>14</v>
      </c>
      <c r="D14">
        <v>5000</v>
      </c>
      <c r="F14" t="s">
        <v>14</v>
      </c>
      <c r="H14">
        <v>5000</v>
      </c>
    </row>
    <row r="15" spans="2:8" x14ac:dyDescent="0.25">
      <c r="B15" s="2" t="s">
        <v>15</v>
      </c>
      <c r="F15" s="2" t="s">
        <v>15</v>
      </c>
    </row>
    <row r="16" spans="2:8" x14ac:dyDescent="0.25">
      <c r="B16" t="s">
        <v>16</v>
      </c>
      <c r="D16">
        <v>1000</v>
      </c>
      <c r="F16" t="s">
        <v>16</v>
      </c>
      <c r="H16">
        <v>0</v>
      </c>
    </row>
    <row r="17" spans="2:8" x14ac:dyDescent="0.25">
      <c r="B17" t="s">
        <v>17</v>
      </c>
      <c r="D17">
        <v>2000</v>
      </c>
      <c r="F17" t="s">
        <v>17</v>
      </c>
      <c r="H17">
        <v>2000</v>
      </c>
    </row>
    <row r="18" spans="2:8" x14ac:dyDescent="0.25">
      <c r="B18" t="s">
        <v>18</v>
      </c>
      <c r="D18">
        <v>4500</v>
      </c>
      <c r="F18" t="s">
        <v>18</v>
      </c>
      <c r="H18">
        <v>7000</v>
      </c>
    </row>
    <row r="19" spans="2:8" x14ac:dyDescent="0.25">
      <c r="B19" t="s">
        <v>19</v>
      </c>
      <c r="C19">
        <v>3000</v>
      </c>
      <c r="F19" t="s">
        <v>19</v>
      </c>
      <c r="G19">
        <v>3000</v>
      </c>
    </row>
    <row r="20" spans="2:8" x14ac:dyDescent="0.25">
      <c r="B20" t="s">
        <v>20</v>
      </c>
      <c r="C20">
        <v>1200</v>
      </c>
      <c r="F20" t="s">
        <v>20</v>
      </c>
      <c r="G20">
        <v>2000</v>
      </c>
    </row>
    <row r="21" spans="2:8" x14ac:dyDescent="0.25">
      <c r="B21" t="s">
        <v>21</v>
      </c>
      <c r="C21">
        <v>450</v>
      </c>
      <c r="F21" t="s">
        <v>21</v>
      </c>
      <c r="G21">
        <v>300</v>
      </c>
    </row>
    <row r="22" spans="2:8" x14ac:dyDescent="0.25">
      <c r="B22" t="s">
        <v>22</v>
      </c>
      <c r="C22">
        <v>2000</v>
      </c>
      <c r="F22" t="s">
        <v>22</v>
      </c>
      <c r="G22">
        <v>1000</v>
      </c>
    </row>
    <row r="23" spans="2:8" x14ac:dyDescent="0.25">
      <c r="B23" t="s">
        <v>23</v>
      </c>
      <c r="C23">
        <v>500</v>
      </c>
      <c r="F23" t="s">
        <v>23</v>
      </c>
      <c r="G23">
        <v>0</v>
      </c>
    </row>
    <row r="24" spans="2:8" x14ac:dyDescent="0.25">
      <c r="B24" t="s">
        <v>24</v>
      </c>
      <c r="C24">
        <v>0</v>
      </c>
      <c r="F24" t="s">
        <v>24</v>
      </c>
      <c r="G24">
        <v>200</v>
      </c>
    </row>
    <row r="25" spans="2:8" x14ac:dyDescent="0.25">
      <c r="B25" t="s">
        <v>25</v>
      </c>
      <c r="D25">
        <v>0</v>
      </c>
      <c r="F25" t="s">
        <v>68</v>
      </c>
      <c r="H25">
        <v>500</v>
      </c>
    </row>
    <row r="26" spans="2:8" x14ac:dyDescent="0.25">
      <c r="B26" s="3" t="s">
        <v>26</v>
      </c>
      <c r="C26" s="3">
        <f>SUM(C4:C25)</f>
        <v>15300</v>
      </c>
      <c r="D26" s="3">
        <f>SUM(D4:D25)</f>
        <v>15300</v>
      </c>
      <c r="F26" s="3" t="s">
        <v>26</v>
      </c>
      <c r="G26" s="3">
        <f>SUM(G4:G25)</f>
        <v>16500</v>
      </c>
      <c r="H26" s="3">
        <f>SUM(H4:H25)</f>
        <v>16500</v>
      </c>
    </row>
    <row r="28" spans="2:8" x14ac:dyDescent="0.25">
      <c r="B28" s="4" t="s">
        <v>27</v>
      </c>
    </row>
    <row r="29" spans="2:8" x14ac:dyDescent="0.25">
      <c r="B29" s="4"/>
    </row>
    <row r="30" spans="2:8" x14ac:dyDescent="0.25">
      <c r="B30" t="s">
        <v>67</v>
      </c>
    </row>
  </sheetData>
  <mergeCells count="2">
    <mergeCell ref="B2:D2"/>
    <mergeCell ref="F2:H2"/>
  </mergeCells>
  <pageMargins left="0.7" right="0.7" top="0.75" bottom="0.75" header="0.51180555555555496" footer="0.51180555555555496"/>
  <pageSetup paperSize="9" firstPageNumber="0" orientation="portrait" horizontalDpi="300" verticalDpi="300"/>
  <headerFooter>
    <oddHeader>&amp;C&amp;8 SMU Classification: Restricted&amp;1#</oddHead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43"/>
  <sheetViews>
    <sheetView zoomScaleNormal="100" workbookViewId="0"/>
  </sheetViews>
  <sheetFormatPr defaultRowHeight="15" x14ac:dyDescent="0.25"/>
  <cols>
    <col min="1" max="1" width="8.5703125" customWidth="1"/>
    <col min="2" max="2" width="17" customWidth="1"/>
    <col min="3" max="7" width="8.5703125" customWidth="1"/>
    <col min="8" max="8" width="12.7109375" customWidth="1"/>
    <col min="9" max="9" width="22.28515625" customWidth="1"/>
    <col min="10" max="1025" width="8.5703125" customWidth="1"/>
  </cols>
  <sheetData>
    <row r="2" spans="2:5" x14ac:dyDescent="0.25">
      <c r="B2" s="5" t="s">
        <v>28</v>
      </c>
      <c r="C2" s="5"/>
      <c r="D2" s="5"/>
      <c r="E2" s="5"/>
    </row>
    <row r="3" spans="2:5" x14ac:dyDescent="0.25">
      <c r="B3" s="5"/>
      <c r="C3" s="5"/>
      <c r="D3" s="5" t="s">
        <v>29</v>
      </c>
      <c r="E3" s="5" t="s">
        <v>29</v>
      </c>
    </row>
    <row r="4" spans="2:5" x14ac:dyDescent="0.25">
      <c r="B4" s="6" t="s">
        <v>30</v>
      </c>
      <c r="C4" s="6"/>
      <c r="D4" s="6" t="s">
        <v>31</v>
      </c>
      <c r="E4" s="6" t="s">
        <v>32</v>
      </c>
    </row>
    <row r="5" spans="2:5" x14ac:dyDescent="0.25">
      <c r="B5" t="s">
        <v>4</v>
      </c>
    </row>
    <row r="6" spans="2:5" x14ac:dyDescent="0.25">
      <c r="B6" t="s">
        <v>7</v>
      </c>
      <c r="D6">
        <v>4500</v>
      </c>
      <c r="E6">
        <v>5000</v>
      </c>
    </row>
    <row r="7" spans="2:5" x14ac:dyDescent="0.25">
      <c r="B7" s="1" t="s">
        <v>33</v>
      </c>
      <c r="C7" s="1"/>
      <c r="D7" s="1">
        <f>SUM(D6:D6)</f>
        <v>4500</v>
      </c>
      <c r="E7" s="1">
        <f>SUM(E6:E6)</f>
        <v>5000</v>
      </c>
    </row>
    <row r="8" spans="2:5" x14ac:dyDescent="0.25">
      <c r="B8" s="5" t="s">
        <v>5</v>
      </c>
      <c r="D8" s="5">
        <v>2850</v>
      </c>
      <c r="E8">
        <v>4500</v>
      </c>
    </row>
    <row r="9" spans="2:5" x14ac:dyDescent="0.25">
      <c r="B9" s="5" t="s">
        <v>6</v>
      </c>
      <c r="D9">
        <v>300</v>
      </c>
      <c r="E9">
        <v>500</v>
      </c>
    </row>
    <row r="10" spans="2:5" x14ac:dyDescent="0.25">
      <c r="B10" s="7" t="s">
        <v>34</v>
      </c>
      <c r="C10" s="1"/>
      <c r="D10" s="1">
        <f>SUM(D8:D9)</f>
        <v>3150</v>
      </c>
      <c r="E10" s="1">
        <f>SUM(E8:E9)</f>
        <v>5000</v>
      </c>
    </row>
    <row r="11" spans="2:5" x14ac:dyDescent="0.25">
      <c r="B11" s="3" t="s">
        <v>35</v>
      </c>
      <c r="C11" s="3"/>
      <c r="D11" s="3">
        <f>D10+D7</f>
        <v>7650</v>
      </c>
      <c r="E11" s="3">
        <f>E10+E7</f>
        <v>10000</v>
      </c>
    </row>
    <row r="13" spans="2:5" x14ac:dyDescent="0.25">
      <c r="B13" t="s">
        <v>9</v>
      </c>
    </row>
    <row r="14" spans="2:5" x14ac:dyDescent="0.25">
      <c r="B14" t="s">
        <v>14</v>
      </c>
      <c r="D14">
        <v>5000</v>
      </c>
      <c r="E14">
        <v>5000</v>
      </c>
    </row>
    <row r="15" spans="2:5" x14ac:dyDescent="0.25">
      <c r="B15" s="1" t="s">
        <v>36</v>
      </c>
      <c r="C15" s="1"/>
      <c r="D15" s="1">
        <f>D14</f>
        <v>5000</v>
      </c>
      <c r="E15" s="1">
        <f>E14</f>
        <v>5000</v>
      </c>
    </row>
    <row r="16" spans="2:5" x14ac:dyDescent="0.25">
      <c r="B16" t="s">
        <v>10</v>
      </c>
      <c r="D16">
        <v>600</v>
      </c>
      <c r="E16">
        <v>300</v>
      </c>
    </row>
    <row r="17" spans="2:17" x14ac:dyDescent="0.25">
      <c r="B17" t="s">
        <v>12</v>
      </c>
      <c r="D17">
        <v>200</v>
      </c>
      <c r="E17">
        <v>200</v>
      </c>
    </row>
    <row r="18" spans="2:17" x14ac:dyDescent="0.25">
      <c r="B18" t="s">
        <v>11</v>
      </c>
      <c r="D18">
        <v>500</v>
      </c>
      <c r="E18">
        <v>500</v>
      </c>
    </row>
    <row r="19" spans="2:17" x14ac:dyDescent="0.25">
      <c r="B19" t="s">
        <v>13</v>
      </c>
      <c r="D19">
        <v>1000</v>
      </c>
      <c r="E19">
        <v>1000</v>
      </c>
    </row>
    <row r="20" spans="2:17" x14ac:dyDescent="0.25">
      <c r="B20" s="1" t="s">
        <v>37</v>
      </c>
      <c r="C20" s="1"/>
      <c r="D20" s="1">
        <f>SUM(D16:D19)</f>
        <v>2300</v>
      </c>
      <c r="E20" s="1">
        <f>SUM(E16:E19)</f>
        <v>2000</v>
      </c>
    </row>
    <row r="21" spans="2:17" x14ac:dyDescent="0.25">
      <c r="B21" s="3" t="s">
        <v>38</v>
      </c>
      <c r="C21" s="3"/>
      <c r="D21" s="3">
        <f>D20+D15</f>
        <v>7300</v>
      </c>
      <c r="E21" s="3">
        <f>E20+E15</f>
        <v>7000</v>
      </c>
    </row>
    <row r="23" spans="2:17" x14ac:dyDescent="0.25">
      <c r="B23" t="s">
        <v>15</v>
      </c>
    </row>
    <row r="24" spans="2:17" x14ac:dyDescent="0.25">
      <c r="B24" t="s">
        <v>16</v>
      </c>
      <c r="D24">
        <v>-1650</v>
      </c>
      <c r="E24">
        <v>1000</v>
      </c>
      <c r="G24" t="s">
        <v>39</v>
      </c>
    </row>
    <row r="25" spans="2:17" x14ac:dyDescent="0.25">
      <c r="B25" t="s">
        <v>40</v>
      </c>
      <c r="D25">
        <v>2000</v>
      </c>
      <c r="E25">
        <v>2000</v>
      </c>
    </row>
    <row r="26" spans="2:17" x14ac:dyDescent="0.25">
      <c r="B26" s="1" t="s">
        <v>41</v>
      </c>
      <c r="C26" s="1"/>
      <c r="D26" s="1">
        <f>SUM(D24:D25)</f>
        <v>350</v>
      </c>
      <c r="E26" s="1">
        <f>SUM(E24:E25)</f>
        <v>3000</v>
      </c>
      <c r="H26" t="s">
        <v>42</v>
      </c>
      <c r="I26" t="s">
        <v>18</v>
      </c>
      <c r="J26">
        <v>7000</v>
      </c>
      <c r="M26" t="s">
        <v>43</v>
      </c>
      <c r="O26" t="s">
        <v>44</v>
      </c>
      <c r="Q26" t="s">
        <v>45</v>
      </c>
    </row>
    <row r="27" spans="2:17" x14ac:dyDescent="0.25">
      <c r="B27" s="3" t="s">
        <v>46</v>
      </c>
      <c r="C27" s="3"/>
      <c r="D27" s="3">
        <f>D26+D21</f>
        <v>7650</v>
      </c>
      <c r="E27" s="3">
        <f>E26+E21</f>
        <v>10000</v>
      </c>
      <c r="I27" t="s">
        <v>25</v>
      </c>
      <c r="J27">
        <v>500</v>
      </c>
      <c r="M27">
        <v>0</v>
      </c>
      <c r="N27" s="8" t="s">
        <v>47</v>
      </c>
      <c r="O27">
        <v>1000</v>
      </c>
      <c r="P27" s="8" t="s">
        <v>48</v>
      </c>
      <c r="Q27">
        <v>1000</v>
      </c>
    </row>
    <row r="28" spans="2:17" x14ac:dyDescent="0.25">
      <c r="I28" t="s">
        <v>16</v>
      </c>
      <c r="K28">
        <v>1000</v>
      </c>
    </row>
    <row r="29" spans="2:17" x14ac:dyDescent="0.25">
      <c r="I29" t="s">
        <v>20</v>
      </c>
      <c r="K29">
        <v>2000</v>
      </c>
    </row>
    <row r="30" spans="2:17" x14ac:dyDescent="0.25">
      <c r="I30" t="s">
        <v>21</v>
      </c>
      <c r="K30">
        <v>300</v>
      </c>
    </row>
    <row r="31" spans="2:17" x14ac:dyDescent="0.25">
      <c r="I31" t="s">
        <v>22</v>
      </c>
      <c r="K31">
        <v>1000</v>
      </c>
    </row>
    <row r="32" spans="2:17" x14ac:dyDescent="0.25">
      <c r="I32" t="s">
        <v>23</v>
      </c>
      <c r="K32">
        <v>0</v>
      </c>
      <c r="M32" t="s">
        <v>49</v>
      </c>
    </row>
    <row r="33" spans="8:17" x14ac:dyDescent="0.25">
      <c r="I33" t="s">
        <v>19</v>
      </c>
      <c r="K33">
        <v>3000</v>
      </c>
      <c r="M33" t="s">
        <v>50</v>
      </c>
    </row>
    <row r="34" spans="8:17" x14ac:dyDescent="0.25">
      <c r="I34" t="s">
        <v>24</v>
      </c>
      <c r="K34">
        <v>200</v>
      </c>
      <c r="M34" t="s">
        <v>51</v>
      </c>
    </row>
    <row r="36" spans="8:17" x14ac:dyDescent="0.25">
      <c r="H36" t="s">
        <v>52</v>
      </c>
      <c r="I36" t="s">
        <v>18</v>
      </c>
      <c r="J36">
        <v>4500</v>
      </c>
      <c r="M36" t="s">
        <v>43</v>
      </c>
      <c r="O36" t="s">
        <v>44</v>
      </c>
      <c r="Q36" t="s">
        <v>45</v>
      </c>
    </row>
    <row r="37" spans="8:17" x14ac:dyDescent="0.25">
      <c r="I37" t="s">
        <v>16</v>
      </c>
      <c r="J37">
        <v>2650</v>
      </c>
      <c r="M37">
        <v>1000</v>
      </c>
      <c r="N37" s="8" t="s">
        <v>47</v>
      </c>
      <c r="O37">
        <v>-2650</v>
      </c>
      <c r="P37" s="8" t="s">
        <v>48</v>
      </c>
      <c r="Q37">
        <v>-1650</v>
      </c>
    </row>
    <row r="38" spans="8:17" x14ac:dyDescent="0.25">
      <c r="I38" t="s">
        <v>20</v>
      </c>
      <c r="K38">
        <v>1200</v>
      </c>
    </row>
    <row r="39" spans="8:17" x14ac:dyDescent="0.25">
      <c r="I39" t="s">
        <v>21</v>
      </c>
      <c r="K39">
        <v>450</v>
      </c>
    </row>
    <row r="40" spans="8:17" x14ac:dyDescent="0.25">
      <c r="I40" t="s">
        <v>22</v>
      </c>
      <c r="K40">
        <v>2000</v>
      </c>
    </row>
    <row r="41" spans="8:17" x14ac:dyDescent="0.25">
      <c r="I41" t="s">
        <v>23</v>
      </c>
      <c r="K41">
        <v>500</v>
      </c>
      <c r="M41" t="s">
        <v>49</v>
      </c>
    </row>
    <row r="42" spans="8:17" x14ac:dyDescent="0.25">
      <c r="I42" t="s">
        <v>19</v>
      </c>
      <c r="K42">
        <v>3000</v>
      </c>
      <c r="M42" t="s">
        <v>53</v>
      </c>
    </row>
    <row r="43" spans="8:17" x14ac:dyDescent="0.25">
      <c r="M43" t="s">
        <v>54</v>
      </c>
    </row>
  </sheetData>
  <pageMargins left="0.7" right="0.7" top="0.75" bottom="0.75" header="0.51180555555555496" footer="0.51180555555555496"/>
  <pageSetup paperSize="9" firstPageNumber="0" orientation="portrait" horizontalDpi="300" verticalDpi="300"/>
  <headerFooter>
    <oddHeader>&amp;C&amp;8 SMU Classification: Restricted&amp;1#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8"/>
  <sheetViews>
    <sheetView zoomScaleNormal="100" workbookViewId="0"/>
  </sheetViews>
  <sheetFormatPr defaultRowHeight="15" x14ac:dyDescent="0.25"/>
  <cols>
    <col min="1" max="1" width="8.5703125" customWidth="1"/>
    <col min="2" max="2" width="27.42578125" customWidth="1"/>
    <col min="3" max="3" width="8.5703125" customWidth="1"/>
    <col min="4" max="4" width="10.140625" customWidth="1"/>
    <col min="5" max="5" width="10.5703125" customWidth="1"/>
    <col min="6" max="1025" width="8.5703125" customWidth="1"/>
  </cols>
  <sheetData>
    <row r="2" spans="2:5" x14ac:dyDescent="0.25">
      <c r="B2" t="s">
        <v>55</v>
      </c>
    </row>
    <row r="3" spans="2:5" x14ac:dyDescent="0.25">
      <c r="B3" s="5"/>
      <c r="C3" s="5"/>
      <c r="D3" s="5" t="s">
        <v>29</v>
      </c>
      <c r="E3" s="5" t="s">
        <v>29</v>
      </c>
    </row>
    <row r="4" spans="2:5" x14ac:dyDescent="0.25">
      <c r="B4" s="6" t="s">
        <v>30</v>
      </c>
      <c r="C4" s="6"/>
      <c r="D4" s="6" t="s">
        <v>31</v>
      </c>
      <c r="E4" s="6" t="s">
        <v>32</v>
      </c>
    </row>
    <row r="5" spans="2:5" x14ac:dyDescent="0.25">
      <c r="B5" t="s">
        <v>56</v>
      </c>
      <c r="D5" s="9"/>
      <c r="E5" s="9"/>
    </row>
    <row r="6" spans="2:5" x14ac:dyDescent="0.25">
      <c r="B6" t="s">
        <v>18</v>
      </c>
      <c r="D6" s="9">
        <v>4500</v>
      </c>
      <c r="E6" s="9">
        <v>7000</v>
      </c>
    </row>
    <row r="7" spans="2:5" x14ac:dyDescent="0.25">
      <c r="B7" s="6" t="s">
        <v>20</v>
      </c>
      <c r="C7" s="6"/>
      <c r="D7" s="10">
        <v>1200</v>
      </c>
      <c r="E7" s="10">
        <v>2000</v>
      </c>
    </row>
    <row r="8" spans="2:5" x14ac:dyDescent="0.25">
      <c r="B8" s="11" t="s">
        <v>57</v>
      </c>
      <c r="C8" s="11"/>
      <c r="D8" s="12">
        <f>D6-D7</f>
        <v>3300</v>
      </c>
      <c r="E8" s="12">
        <f>E6-E7</f>
        <v>5000</v>
      </c>
    </row>
    <row r="9" spans="2:5" x14ac:dyDescent="0.25">
      <c r="B9" s="6" t="s">
        <v>58</v>
      </c>
      <c r="C9" s="6"/>
      <c r="D9" s="10">
        <v>5950</v>
      </c>
      <c r="E9" s="10">
        <v>4300</v>
      </c>
    </row>
    <row r="10" spans="2:5" x14ac:dyDescent="0.25">
      <c r="B10" t="s">
        <v>59</v>
      </c>
      <c r="D10" s="9">
        <f>D8-D9</f>
        <v>-2650</v>
      </c>
      <c r="E10" s="9">
        <f>E8-E9</f>
        <v>700</v>
      </c>
    </row>
    <row r="11" spans="2:5" x14ac:dyDescent="0.25">
      <c r="B11" t="s">
        <v>24</v>
      </c>
      <c r="D11" s="9">
        <v>0</v>
      </c>
      <c r="E11" s="9">
        <v>200</v>
      </c>
    </row>
    <row r="12" spans="2:5" x14ac:dyDescent="0.25">
      <c r="B12" s="3" t="s">
        <v>60</v>
      </c>
      <c r="C12" s="3"/>
      <c r="D12" s="13">
        <f>D10+D11</f>
        <v>-2650</v>
      </c>
      <c r="E12" s="13">
        <f>E10-E11</f>
        <v>500</v>
      </c>
    </row>
    <row r="13" spans="2:5" x14ac:dyDescent="0.25">
      <c r="D13" s="9"/>
      <c r="E13" s="9"/>
    </row>
    <row r="14" spans="2:5" x14ac:dyDescent="0.25">
      <c r="B14" s="11" t="s">
        <v>61</v>
      </c>
      <c r="C14" s="11"/>
      <c r="D14" s="12"/>
      <c r="E14" s="12"/>
    </row>
    <row r="15" spans="2:5" x14ac:dyDescent="0.25">
      <c r="B15" t="s">
        <v>62</v>
      </c>
      <c r="D15" s="9">
        <v>0</v>
      </c>
      <c r="E15" s="9">
        <v>500</v>
      </c>
    </row>
    <row r="16" spans="2:5" x14ac:dyDescent="0.25">
      <c r="B16" t="s">
        <v>63</v>
      </c>
      <c r="D16" s="9">
        <v>0</v>
      </c>
      <c r="E16" s="9">
        <v>0</v>
      </c>
    </row>
    <row r="17" spans="2:7" x14ac:dyDescent="0.25">
      <c r="B17" s="1" t="s">
        <v>64</v>
      </c>
      <c r="C17" s="1"/>
      <c r="D17" s="14">
        <f>D15+D16</f>
        <v>0</v>
      </c>
      <c r="E17" s="14">
        <f>E15+E16</f>
        <v>500</v>
      </c>
    </row>
    <row r="18" spans="2:7" x14ac:dyDescent="0.25">
      <c r="B18" s="3" t="s">
        <v>65</v>
      </c>
      <c r="C18" s="3"/>
      <c r="D18" s="13">
        <f>D12+D17</f>
        <v>-2650</v>
      </c>
      <c r="E18" s="13">
        <f>E12+E17</f>
        <v>1000</v>
      </c>
      <c r="G18" t="s">
        <v>66</v>
      </c>
    </row>
  </sheetData>
  <pageMargins left="0.7" right="0.7" top="0.75" bottom="0.75" header="0.51180555555555496" footer="0.51180555555555496"/>
  <pageSetup paperSize="9" firstPageNumber="0" orientation="portrait" horizontalDpi="300" verticalDpi="300"/>
  <headerFooter>
    <oddHeader>&amp;C&amp;8 SMU Classification: Restricted&amp;1#</oddHeader>
  </headerFooter>
</worksheet>
</file>

<file path=docProps/app.xml><?xml version="1.0" encoding="utf-8"?>
<Properties xmlns="http://schemas.openxmlformats.org/officeDocument/2006/extended-properties" xmlns:vt="http://schemas.openxmlformats.org/officeDocument/2006/docPropsVTypes">
  <Template/>
  <TotalTime>5327</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Adjusted Trial Balance</vt:lpstr>
      <vt:lpstr>Balance Sheet</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Crowley</dc:creator>
  <dc:description/>
  <cp:lastModifiedBy>Richard Crowley</cp:lastModifiedBy>
  <cp:revision>7</cp:revision>
  <dcterms:created xsi:type="dcterms:W3CDTF">2017-01-15T10:34:08Z</dcterms:created>
  <dcterms:modified xsi:type="dcterms:W3CDTF">2022-08-29T14:19:53Z</dcterms:modified>
  <dc:language>en-US</dc:language>
</cp:coreProperties>
</file>