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schang\Dropbox\Term 1 2016 Hye Sun Chang\"/>
    </mc:Choice>
  </mc:AlternateContent>
  <bookViews>
    <workbookView xWindow="0" yWindow="0" windowWidth="20655" windowHeight="224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E34" i="1" s="1"/>
  <c r="G30" i="1"/>
  <c r="G31" i="1" s="1"/>
  <c r="D29" i="1"/>
  <c r="E30" i="1" s="1"/>
  <c r="E27" i="1"/>
  <c r="D26" i="1"/>
  <c r="D23" i="1"/>
  <c r="E24" i="1" s="1"/>
  <c r="D3" i="1"/>
  <c r="B17" i="1"/>
  <c r="B16" i="1"/>
  <c r="D5" i="1"/>
  <c r="B15" i="1" s="1"/>
  <c r="D6" i="1"/>
  <c r="D7" i="1"/>
  <c r="D8" i="1"/>
  <c r="B18" i="1" s="1"/>
  <c r="D4" i="1"/>
  <c r="B14" i="1" s="1"/>
  <c r="B19" i="1" s="1"/>
</calcChain>
</file>

<file path=xl/sharedStrings.xml><?xml version="1.0" encoding="utf-8"?>
<sst xmlns="http://schemas.openxmlformats.org/spreadsheetml/2006/main" count="31" uniqueCount="28">
  <si>
    <t>Cash</t>
  </si>
  <si>
    <t>Inventory</t>
  </si>
  <si>
    <t>Accounts receivable</t>
  </si>
  <si>
    <t>Prepaid expense</t>
  </si>
  <si>
    <t>Accounts payable</t>
  </si>
  <si>
    <t>Accrued Liabilities</t>
  </si>
  <si>
    <t>NI</t>
  </si>
  <si>
    <t>Depr Exp</t>
  </si>
  <si>
    <t>Amortization Exp</t>
  </si>
  <si>
    <t>Loss</t>
  </si>
  <si>
    <t>Change in Inventory</t>
  </si>
  <si>
    <t>Change in AR</t>
  </si>
  <si>
    <t>Change in Prepaid</t>
  </si>
  <si>
    <t>Change in AP</t>
  </si>
  <si>
    <t>Change in Accrued Liab.</t>
  </si>
  <si>
    <t>OCF</t>
  </si>
  <si>
    <t>Question 4 (Westchester Corporation)</t>
  </si>
  <si>
    <t>Question 2</t>
  </si>
  <si>
    <t xml:space="preserve">1) </t>
  </si>
  <si>
    <t>Ordinary share</t>
  </si>
  <si>
    <t xml:space="preserve">2) </t>
  </si>
  <si>
    <t>Treasury share</t>
  </si>
  <si>
    <t xml:space="preserve">3) </t>
  </si>
  <si>
    <t>Retained earnings</t>
  </si>
  <si>
    <t xml:space="preserve">4) No entry is needed. </t>
  </si>
  <si>
    <t xml:space="preserve">5) </t>
  </si>
  <si>
    <t>R/E</t>
  </si>
  <si>
    <t>Dividend payable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</si>
</sst>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6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6" fontId="0" fillId="0" borderId="0" xfId="1" applyNumberFormat="1" applyFont="1"/>
    <xf numFmtId="166" fontId="0" fillId="0" borderId="0" xfId="0" applyNumberFormat="1"/>
    <xf numFmtId="17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F50" sqref="F50"/>
    </sheetView>
  </sheetViews>
  <sheetFormatPr defaultRowHeight="15" x14ac:dyDescent="0.25"/>
  <cols>
    <col min="1" max="1" width="35.42578125" bestFit="1" customWidth="1"/>
    <col min="2" max="3" width="11.5703125" bestFit="1" customWidth="1"/>
  </cols>
  <sheetData>
    <row r="1" spans="1:4" x14ac:dyDescent="0.25">
      <c r="A1" t="s">
        <v>16</v>
      </c>
    </row>
    <row r="3" spans="1:4" x14ac:dyDescent="0.25">
      <c r="A3" t="s">
        <v>0</v>
      </c>
      <c r="B3" s="1">
        <v>50505</v>
      </c>
      <c r="C3" s="1">
        <v>65888</v>
      </c>
      <c r="D3" s="2">
        <f>C3-B3</f>
        <v>15383</v>
      </c>
    </row>
    <row r="4" spans="1:4" x14ac:dyDescent="0.25">
      <c r="A4" t="s">
        <v>1</v>
      </c>
      <c r="B4" s="1">
        <v>89000</v>
      </c>
      <c r="C4" s="1">
        <v>72000</v>
      </c>
      <c r="D4" s="2">
        <f>C4-B4</f>
        <v>-17000</v>
      </c>
    </row>
    <row r="5" spans="1:4" x14ac:dyDescent="0.25">
      <c r="A5" t="s">
        <v>2</v>
      </c>
      <c r="B5" s="1">
        <v>23500</v>
      </c>
      <c r="C5" s="1">
        <v>71100</v>
      </c>
      <c r="D5" s="2">
        <f t="shared" ref="D5:D8" si="0">C5-B5</f>
        <v>47600</v>
      </c>
    </row>
    <row r="6" spans="1:4" x14ac:dyDescent="0.25">
      <c r="A6" t="s">
        <v>3</v>
      </c>
      <c r="B6" s="1">
        <v>23900</v>
      </c>
      <c r="C6" s="1">
        <v>15400</v>
      </c>
      <c r="D6" s="2">
        <f t="shared" si="0"/>
        <v>-8500</v>
      </c>
    </row>
    <row r="7" spans="1:4" x14ac:dyDescent="0.25">
      <c r="A7" t="s">
        <v>4</v>
      </c>
      <c r="B7" s="1">
        <v>48900</v>
      </c>
      <c r="C7" s="1">
        <v>33300</v>
      </c>
      <c r="D7" s="2">
        <f t="shared" si="0"/>
        <v>-15600</v>
      </c>
    </row>
    <row r="8" spans="1:4" x14ac:dyDescent="0.25">
      <c r="A8" t="s">
        <v>5</v>
      </c>
      <c r="B8" s="1">
        <v>11200</v>
      </c>
      <c r="C8" s="1">
        <v>35700</v>
      </c>
      <c r="D8" s="2">
        <f t="shared" si="0"/>
        <v>24500</v>
      </c>
    </row>
    <row r="10" spans="1:4" x14ac:dyDescent="0.25">
      <c r="A10" t="s">
        <v>6</v>
      </c>
      <c r="B10" s="1">
        <v>195000</v>
      </c>
    </row>
    <row r="11" spans="1:4" x14ac:dyDescent="0.25">
      <c r="A11" t="s">
        <v>7</v>
      </c>
      <c r="B11" s="1">
        <v>49000</v>
      </c>
    </row>
    <row r="12" spans="1:4" x14ac:dyDescent="0.25">
      <c r="A12" t="s">
        <v>8</v>
      </c>
      <c r="B12" s="1">
        <v>12500</v>
      </c>
    </row>
    <row r="13" spans="1:4" x14ac:dyDescent="0.25">
      <c r="A13" t="s">
        <v>9</v>
      </c>
      <c r="B13" s="1">
        <v>7300</v>
      </c>
    </row>
    <row r="14" spans="1:4" x14ac:dyDescent="0.25">
      <c r="A14" t="s">
        <v>10</v>
      </c>
      <c r="B14" s="2">
        <f>-D4</f>
        <v>17000</v>
      </c>
    </row>
    <row r="15" spans="1:4" x14ac:dyDescent="0.25">
      <c r="A15" t="s">
        <v>11</v>
      </c>
      <c r="B15" s="2">
        <f>-D5</f>
        <v>-47600</v>
      </c>
    </row>
    <row r="16" spans="1:4" x14ac:dyDescent="0.25">
      <c r="A16" t="s">
        <v>12</v>
      </c>
      <c r="B16" s="2">
        <f>-D6</f>
        <v>8500</v>
      </c>
    </row>
    <row r="17" spans="1:7" x14ac:dyDescent="0.25">
      <c r="A17" t="s">
        <v>13</v>
      </c>
      <c r="B17" s="2">
        <f>D7</f>
        <v>-15600</v>
      </c>
    </row>
    <row r="18" spans="1:7" x14ac:dyDescent="0.25">
      <c r="A18" t="s">
        <v>14</v>
      </c>
      <c r="B18" s="2">
        <f>D8</f>
        <v>24500</v>
      </c>
    </row>
    <row r="19" spans="1:7" x14ac:dyDescent="0.25">
      <c r="A19" t="s">
        <v>15</v>
      </c>
      <c r="B19" s="2">
        <f>SUM(B10:B17)</f>
        <v>226100</v>
      </c>
    </row>
    <row r="21" spans="1:7" x14ac:dyDescent="0.25">
      <c r="A21" t="s">
        <v>17</v>
      </c>
      <c r="B21" s="2"/>
    </row>
    <row r="22" spans="1:7" x14ac:dyDescent="0.25">
      <c r="A22" s="3">
        <v>36892</v>
      </c>
    </row>
    <row r="23" spans="1:7" x14ac:dyDescent="0.25">
      <c r="A23" t="s">
        <v>18</v>
      </c>
      <c r="B23" t="s">
        <v>0</v>
      </c>
      <c r="D23">
        <f>18*15000</f>
        <v>270000</v>
      </c>
    </row>
    <row r="24" spans="1:7" x14ac:dyDescent="0.25">
      <c r="C24" t="s">
        <v>19</v>
      </c>
      <c r="E24">
        <f>D23</f>
        <v>270000</v>
      </c>
    </row>
    <row r="26" spans="1:7" x14ac:dyDescent="0.25">
      <c r="A26" t="s">
        <v>20</v>
      </c>
      <c r="B26" t="s">
        <v>21</v>
      </c>
      <c r="D26">
        <f>18*1000</f>
        <v>18000</v>
      </c>
    </row>
    <row r="27" spans="1:7" x14ac:dyDescent="0.25">
      <c r="C27" t="s">
        <v>0</v>
      </c>
      <c r="E27">
        <f>18*1000</f>
        <v>18000</v>
      </c>
    </row>
    <row r="29" spans="1:7" x14ac:dyDescent="0.25">
      <c r="A29" t="s">
        <v>22</v>
      </c>
      <c r="B29" t="s">
        <v>23</v>
      </c>
      <c r="D29">
        <f>14000*0.1*21</f>
        <v>29400</v>
      </c>
    </row>
    <row r="30" spans="1:7" x14ac:dyDescent="0.25">
      <c r="C30" t="s">
        <v>19</v>
      </c>
      <c r="E30">
        <f>D29</f>
        <v>29400</v>
      </c>
      <c r="G30">
        <f>14000+1400</f>
        <v>15400</v>
      </c>
    </row>
    <row r="31" spans="1:7" x14ac:dyDescent="0.25">
      <c r="G31">
        <f>G30*2</f>
        <v>30800</v>
      </c>
    </row>
    <row r="32" spans="1:7" x14ac:dyDescent="0.25">
      <c r="A32" t="s">
        <v>24</v>
      </c>
    </row>
    <row r="33" spans="1:5" x14ac:dyDescent="0.25">
      <c r="A33" t="s">
        <v>25</v>
      </c>
      <c r="B33" t="s">
        <v>26</v>
      </c>
      <c r="D33">
        <f>30800*0.5</f>
        <v>15400</v>
      </c>
    </row>
    <row r="34" spans="1:5" x14ac:dyDescent="0.25">
      <c r="C34" t="s">
        <v>27</v>
      </c>
      <c r="E34">
        <f>D33</f>
        <v>15400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SMU</dc:creator>
  <cp:lastModifiedBy>SMU</cp:lastModifiedBy>
  <dcterms:created xsi:type="dcterms:W3CDTF">2016-11-25T08:40:36Z</dcterms:created>
  <dcterms:modified xsi:type="dcterms:W3CDTF">2016-11-28T01:35:13Z</dcterms:modified>
</cp:coreProperties>
</file>