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M:\Dropbox\Teaching\FA\2022_Fall\Slides\Session_2\In_class\"/>
    </mc:Choice>
  </mc:AlternateContent>
  <xr:revisionPtr revIDLastSave="0" documentId="13_ncr:1_{FBEF9B7A-F948-4829-9C15-F381287F3655}" xr6:coauthVersionLast="47" xr6:coauthVersionMax="47" xr10:uidLastSave="{00000000-0000-0000-0000-000000000000}"/>
  <bookViews>
    <workbookView xWindow="29145" yWindow="12285" windowWidth="19305" windowHeight="15855" xr2:uid="{00000000-000D-0000-FFFF-FFFF00000000}"/>
  </bookViews>
  <sheets>
    <sheet name="Entries" sheetId="1" r:id="rId1"/>
    <sheet name="Journal" sheetId="4" r:id="rId2"/>
    <sheet name="T-accounts" sheetId="2" r:id="rId3"/>
    <sheet name="Trial" sheetId="3" r:id="rId4"/>
    <sheet name="Journal (Adj)" sheetId="5" r:id="rId5"/>
    <sheet name="T-accounts (Adj)" sheetId="6" r:id="rId6"/>
    <sheet name="Trial (Adj)" sheetId="7" r:id="rId7"/>
    <sheet name="Journal (Closing)" sheetId="8" r:id="rId8"/>
    <sheet name="T-accounts (Closing)" sheetId="9" r:id="rId9"/>
    <sheet name="Trial (Closing)" sheetId="10" state="hidden" r:id="rId10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1" i="9" l="1"/>
  <c r="H51" i="9"/>
  <c r="I50" i="9"/>
  <c r="H50" i="9"/>
  <c r="I49" i="9"/>
  <c r="H49" i="9"/>
  <c r="I48" i="9"/>
  <c r="H48" i="9"/>
  <c r="I47" i="9"/>
  <c r="H47" i="9"/>
  <c r="F51" i="9"/>
  <c r="E51" i="9"/>
  <c r="F50" i="9"/>
  <c r="E50" i="9"/>
  <c r="F49" i="9"/>
  <c r="E49" i="9"/>
  <c r="F48" i="9"/>
  <c r="E48" i="9"/>
  <c r="F47" i="9"/>
  <c r="E47" i="9"/>
  <c r="C51" i="9"/>
  <c r="B51" i="9"/>
  <c r="C50" i="9"/>
  <c r="B50" i="9"/>
  <c r="C49" i="9"/>
  <c r="B49" i="9"/>
  <c r="C48" i="9"/>
  <c r="B48" i="9"/>
  <c r="C47" i="9"/>
  <c r="B47" i="9"/>
  <c r="I43" i="9"/>
  <c r="H43" i="9"/>
  <c r="I42" i="9"/>
  <c r="H42" i="9"/>
  <c r="I41" i="9"/>
  <c r="H41" i="9"/>
  <c r="I40" i="9"/>
  <c r="H40" i="9"/>
  <c r="I39" i="9"/>
  <c r="H39" i="9"/>
  <c r="F43" i="9"/>
  <c r="E43" i="9"/>
  <c r="F42" i="9"/>
  <c r="E42" i="9"/>
  <c r="F41" i="9"/>
  <c r="E41" i="9"/>
  <c r="F40" i="9"/>
  <c r="E40" i="9"/>
  <c r="F39" i="9"/>
  <c r="E39" i="9"/>
  <c r="C43" i="9"/>
  <c r="B43" i="9"/>
  <c r="C42" i="9"/>
  <c r="B42" i="9"/>
  <c r="C41" i="9"/>
  <c r="B41" i="9"/>
  <c r="C40" i="9"/>
  <c r="B40" i="9"/>
  <c r="C39" i="9"/>
  <c r="B39" i="9"/>
  <c r="I35" i="9"/>
  <c r="H35" i="9"/>
  <c r="I34" i="9"/>
  <c r="H34" i="9"/>
  <c r="I33" i="9"/>
  <c r="H33" i="9"/>
  <c r="I32" i="9"/>
  <c r="H32" i="9"/>
  <c r="I31" i="9"/>
  <c r="H31" i="9"/>
  <c r="F35" i="9"/>
  <c r="E35" i="9"/>
  <c r="F34" i="9"/>
  <c r="E34" i="9"/>
  <c r="F33" i="9"/>
  <c r="E33" i="9"/>
  <c r="F32" i="9"/>
  <c r="E32" i="9"/>
  <c r="F31" i="9"/>
  <c r="E31" i="9"/>
  <c r="C35" i="9"/>
  <c r="B35" i="9"/>
  <c r="C34" i="9"/>
  <c r="B34" i="9"/>
  <c r="C33" i="9"/>
  <c r="B33" i="9"/>
  <c r="C32" i="9"/>
  <c r="B32" i="9"/>
  <c r="C31" i="9"/>
  <c r="B31" i="9"/>
  <c r="I27" i="9"/>
  <c r="H27" i="9"/>
  <c r="I26" i="9"/>
  <c r="H26" i="9"/>
  <c r="I25" i="9"/>
  <c r="H25" i="9"/>
  <c r="I24" i="9"/>
  <c r="H24" i="9"/>
  <c r="I23" i="9"/>
  <c r="H23" i="9"/>
  <c r="F27" i="9"/>
  <c r="E27" i="9"/>
  <c r="F26" i="9"/>
  <c r="E26" i="9"/>
  <c r="F25" i="9"/>
  <c r="E25" i="9"/>
  <c r="F24" i="9"/>
  <c r="E24" i="9"/>
  <c r="F23" i="9"/>
  <c r="E23" i="9"/>
  <c r="C27" i="9"/>
  <c r="B27" i="9"/>
  <c r="C26" i="9"/>
  <c r="B26" i="9"/>
  <c r="C25" i="9"/>
  <c r="B25" i="9"/>
  <c r="C24" i="9"/>
  <c r="B24" i="9"/>
  <c r="C23" i="9"/>
  <c r="B23" i="9"/>
  <c r="F19" i="9"/>
  <c r="E19" i="9"/>
  <c r="F18" i="9"/>
  <c r="E18" i="9"/>
  <c r="F17" i="9"/>
  <c r="E17" i="9"/>
  <c r="F16" i="9"/>
  <c r="E16" i="9"/>
  <c r="F15" i="9"/>
  <c r="E15" i="9"/>
  <c r="I19" i="9"/>
  <c r="H19" i="9"/>
  <c r="I18" i="9"/>
  <c r="H18" i="9"/>
  <c r="I17" i="9"/>
  <c r="H17" i="9"/>
  <c r="I16" i="9"/>
  <c r="H16" i="9"/>
  <c r="I15" i="9"/>
  <c r="H15" i="9"/>
  <c r="I10" i="9"/>
  <c r="H10" i="9"/>
  <c r="I9" i="9"/>
  <c r="H9" i="9"/>
  <c r="I8" i="9"/>
  <c r="H8" i="9"/>
  <c r="I7" i="9"/>
  <c r="H7" i="9"/>
  <c r="I6" i="9"/>
  <c r="H6" i="9"/>
  <c r="F10" i="9"/>
  <c r="E10" i="9"/>
  <c r="F9" i="9"/>
  <c r="E9" i="9"/>
  <c r="F8" i="9"/>
  <c r="E8" i="9"/>
  <c r="F7" i="9"/>
  <c r="E7" i="9"/>
  <c r="F6" i="9"/>
  <c r="E6" i="9"/>
  <c r="C19" i="9"/>
  <c r="B19" i="9"/>
  <c r="C18" i="9"/>
  <c r="B18" i="9"/>
  <c r="C17" i="9"/>
  <c r="B17" i="9"/>
  <c r="C16" i="9"/>
  <c r="B16" i="9"/>
  <c r="C15" i="9"/>
  <c r="B15" i="9"/>
  <c r="C14" i="9"/>
  <c r="B14" i="9"/>
  <c r="C13" i="9"/>
  <c r="B13" i="9"/>
  <c r="C12" i="9"/>
  <c r="B12" i="9"/>
  <c r="C11" i="9"/>
  <c r="B11" i="9"/>
  <c r="C10" i="9"/>
  <c r="B10" i="9"/>
  <c r="C9" i="9"/>
  <c r="B9" i="9"/>
  <c r="C8" i="9"/>
  <c r="B8" i="9"/>
  <c r="C7" i="9"/>
  <c r="B7" i="9"/>
  <c r="C6" i="9"/>
  <c r="B6" i="9"/>
  <c r="C36" i="9"/>
  <c r="D24" i="10"/>
  <c r="I18" i="10" s="1"/>
  <c r="C24" i="10"/>
  <c r="I17" i="10" s="1"/>
  <c r="H10" i="10"/>
  <c r="H11" i="10" s="1"/>
  <c r="K9" i="10"/>
  <c r="H9" i="10"/>
  <c r="D24" i="7"/>
  <c r="I18" i="7" s="1"/>
  <c r="C24" i="7"/>
  <c r="I17" i="7" s="1"/>
  <c r="H10" i="7"/>
  <c r="K9" i="7"/>
  <c r="H9" i="7"/>
  <c r="I31" i="6"/>
  <c r="H31" i="6"/>
  <c r="F31" i="6"/>
  <c r="E31" i="6"/>
  <c r="C31" i="6"/>
  <c r="B31" i="6"/>
  <c r="C23" i="6"/>
  <c r="B23" i="6"/>
  <c r="F23" i="6"/>
  <c r="E23" i="6"/>
  <c r="I23" i="6"/>
  <c r="H23" i="6"/>
  <c r="I15" i="6"/>
  <c r="H15" i="6"/>
  <c r="I6" i="6"/>
  <c r="H6" i="6"/>
  <c r="F6" i="6"/>
  <c r="E6" i="6"/>
  <c r="C6" i="6"/>
  <c r="B6" i="6"/>
  <c r="C51" i="6"/>
  <c r="B51" i="6"/>
  <c r="C50" i="6"/>
  <c r="B50" i="6"/>
  <c r="C49" i="6"/>
  <c r="B49" i="6"/>
  <c r="C48" i="6"/>
  <c r="B48" i="6"/>
  <c r="C47" i="6"/>
  <c r="B47" i="6"/>
  <c r="F51" i="6"/>
  <c r="E51" i="6"/>
  <c r="F50" i="6"/>
  <c r="E50" i="6"/>
  <c r="F49" i="6"/>
  <c r="E49" i="6"/>
  <c r="F48" i="6"/>
  <c r="E48" i="6"/>
  <c r="F47" i="6"/>
  <c r="E47" i="6"/>
  <c r="I51" i="6"/>
  <c r="H51" i="6"/>
  <c r="I50" i="6"/>
  <c r="H50" i="6"/>
  <c r="I49" i="6"/>
  <c r="H49" i="6"/>
  <c r="I48" i="6"/>
  <c r="H48" i="6"/>
  <c r="I47" i="6"/>
  <c r="H47" i="6"/>
  <c r="I43" i="6"/>
  <c r="H43" i="6"/>
  <c r="I42" i="6"/>
  <c r="H42" i="6"/>
  <c r="I41" i="6"/>
  <c r="H41" i="6"/>
  <c r="I40" i="6"/>
  <c r="H40" i="6"/>
  <c r="I39" i="6"/>
  <c r="H39" i="6"/>
  <c r="F43" i="6"/>
  <c r="E43" i="6"/>
  <c r="F42" i="6"/>
  <c r="E42" i="6"/>
  <c r="F41" i="6"/>
  <c r="E41" i="6"/>
  <c r="F40" i="6"/>
  <c r="E40" i="6"/>
  <c r="F39" i="6"/>
  <c r="E39" i="6"/>
  <c r="C43" i="6"/>
  <c r="B43" i="6"/>
  <c r="C42" i="6"/>
  <c r="B42" i="6"/>
  <c r="C41" i="6"/>
  <c r="B41" i="6"/>
  <c r="C40" i="6"/>
  <c r="B40" i="6"/>
  <c r="C39" i="6"/>
  <c r="B39" i="6"/>
  <c r="C35" i="6"/>
  <c r="B35" i="6"/>
  <c r="C34" i="6"/>
  <c r="B34" i="6"/>
  <c r="C33" i="6"/>
  <c r="B33" i="6"/>
  <c r="C32" i="6"/>
  <c r="B32" i="6"/>
  <c r="F35" i="6"/>
  <c r="E35" i="6"/>
  <c r="F34" i="6"/>
  <c r="E34" i="6"/>
  <c r="F33" i="6"/>
  <c r="E33" i="6"/>
  <c r="F32" i="6"/>
  <c r="E32" i="6"/>
  <c r="I35" i="6"/>
  <c r="H35" i="6"/>
  <c r="I34" i="6"/>
  <c r="H34" i="6"/>
  <c r="I33" i="6"/>
  <c r="H33" i="6"/>
  <c r="I32" i="6"/>
  <c r="H32" i="6"/>
  <c r="I27" i="6"/>
  <c r="H27" i="6"/>
  <c r="I26" i="6"/>
  <c r="H26" i="6"/>
  <c r="I25" i="6"/>
  <c r="H25" i="6"/>
  <c r="I24" i="6"/>
  <c r="H24" i="6"/>
  <c r="F27" i="6"/>
  <c r="E27" i="6"/>
  <c r="F26" i="6"/>
  <c r="E26" i="6"/>
  <c r="F25" i="6"/>
  <c r="E25" i="6"/>
  <c r="F24" i="6"/>
  <c r="E24" i="6"/>
  <c r="C27" i="6"/>
  <c r="B27" i="6"/>
  <c r="C26" i="6"/>
  <c r="B26" i="6"/>
  <c r="C25" i="6"/>
  <c r="B25" i="6"/>
  <c r="C24" i="6"/>
  <c r="B24" i="6"/>
  <c r="F19" i="6"/>
  <c r="E19" i="6"/>
  <c r="F18" i="6"/>
  <c r="E18" i="6"/>
  <c r="F17" i="6"/>
  <c r="E17" i="6"/>
  <c r="F16" i="6"/>
  <c r="E16" i="6"/>
  <c r="I19" i="6"/>
  <c r="H19" i="6"/>
  <c r="I18" i="6"/>
  <c r="H18" i="6"/>
  <c r="I17" i="6"/>
  <c r="H17" i="6"/>
  <c r="I16" i="6"/>
  <c r="H16" i="6"/>
  <c r="I10" i="6"/>
  <c r="H10" i="6"/>
  <c r="I9" i="6"/>
  <c r="H9" i="6"/>
  <c r="I8" i="6"/>
  <c r="H8" i="6"/>
  <c r="I7" i="6"/>
  <c r="H7" i="6"/>
  <c r="F10" i="6"/>
  <c r="E10" i="6"/>
  <c r="F9" i="6"/>
  <c r="E9" i="6"/>
  <c r="F8" i="6"/>
  <c r="E8" i="6"/>
  <c r="F7" i="6"/>
  <c r="E7" i="6"/>
  <c r="B19" i="6"/>
  <c r="B18" i="6"/>
  <c r="B17" i="6"/>
  <c r="B16" i="6"/>
  <c r="B15" i="6"/>
  <c r="B14" i="6"/>
  <c r="B13" i="6"/>
  <c r="B12" i="6"/>
  <c r="B11" i="6"/>
  <c r="B10" i="6"/>
  <c r="B9" i="6"/>
  <c r="B8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B7" i="6"/>
  <c r="H10" i="3"/>
  <c r="K9" i="3"/>
  <c r="H9" i="3"/>
  <c r="D24" i="3"/>
  <c r="I18" i="3" s="1"/>
  <c r="C24" i="3"/>
  <c r="I17" i="3" s="1"/>
  <c r="H52" i="2"/>
  <c r="E52" i="2"/>
  <c r="B52" i="2"/>
  <c r="I44" i="2"/>
  <c r="E44" i="2"/>
  <c r="B44" i="2"/>
  <c r="I36" i="2"/>
  <c r="F36" i="2"/>
  <c r="C36" i="2"/>
  <c r="I28" i="2"/>
  <c r="F28" i="2"/>
  <c r="C28" i="2"/>
  <c r="I20" i="2"/>
  <c r="F20" i="2"/>
  <c r="B20" i="2"/>
  <c r="H11" i="2"/>
  <c r="E11" i="2"/>
  <c r="I13" i="10" l="1"/>
  <c r="I20" i="10"/>
  <c r="F36" i="9"/>
  <c r="H11" i="7"/>
  <c r="E52" i="9"/>
  <c r="I20" i="3"/>
  <c r="H11" i="3"/>
  <c r="I13" i="3" s="1"/>
  <c r="I20" i="9"/>
  <c r="I44" i="9"/>
  <c r="I13" i="7"/>
  <c r="H11" i="9"/>
  <c r="B20" i="9"/>
  <c r="B44" i="9"/>
  <c r="B52" i="9"/>
  <c r="I20" i="7"/>
  <c r="F20" i="9"/>
  <c r="F28" i="9"/>
  <c r="I36" i="9"/>
  <c r="I28" i="9"/>
  <c r="C28" i="9"/>
  <c r="E11" i="9"/>
  <c r="E44" i="9"/>
  <c r="H52" i="9"/>
  <c r="F20" i="6"/>
  <c r="E44" i="6"/>
  <c r="I44" i="6"/>
  <c r="E11" i="6"/>
  <c r="H11" i="6"/>
  <c r="I28" i="6"/>
  <c r="H52" i="6"/>
  <c r="C28" i="6"/>
  <c r="F28" i="6"/>
  <c r="B44" i="6"/>
  <c r="E52" i="6"/>
  <c r="B52" i="6"/>
  <c r="I36" i="6"/>
  <c r="F36" i="6"/>
  <c r="C36" i="6"/>
  <c r="I20" i="6"/>
  <c r="B20" i="6"/>
</calcChain>
</file>

<file path=xl/sharedStrings.xml><?xml version="1.0" encoding="utf-8"?>
<sst xmlns="http://schemas.openxmlformats.org/spreadsheetml/2006/main" count="219" uniqueCount="77">
  <si>
    <t>Coffee Company</t>
  </si>
  <si>
    <t>Starting balances:</t>
  </si>
  <si>
    <t>Assets</t>
  </si>
  <si>
    <t>Liabilities</t>
  </si>
  <si>
    <t>Salaries payable</t>
  </si>
  <si>
    <t>Loan payable</t>
  </si>
  <si>
    <t>Accounts payable</t>
  </si>
  <si>
    <t>Utilities payable</t>
  </si>
  <si>
    <t>Cash</t>
  </si>
  <si>
    <t>Inventory</t>
  </si>
  <si>
    <t>Rent payable</t>
  </si>
  <si>
    <t>Equipment</t>
  </si>
  <si>
    <t>Equity</t>
  </si>
  <si>
    <t>Paid in capital</t>
  </si>
  <si>
    <t>Retained earnings</t>
  </si>
  <si>
    <t>Paid A/P in full</t>
  </si>
  <si>
    <t>Paid last month's utility bill</t>
  </si>
  <si>
    <t>Transactions (month 1)</t>
  </si>
  <si>
    <t>Transactions (month 2)</t>
  </si>
  <si>
    <t>Paid wages of $1000</t>
  </si>
  <si>
    <t>Recognize unpaid wages of $500</t>
  </si>
  <si>
    <t>Recognize $1000 worth of rent expense that has accrued</t>
  </si>
  <si>
    <t>Record $500 of depreciation against equipment</t>
  </si>
  <si>
    <t xml:space="preserve"> </t>
  </si>
  <si>
    <t>A1</t>
  </si>
  <si>
    <t>A2</t>
  </si>
  <si>
    <t>A3</t>
  </si>
  <si>
    <t>Paid in Capital</t>
  </si>
  <si>
    <t>Rent expense</t>
  </si>
  <si>
    <t>COGS</t>
  </si>
  <si>
    <t>Revenue</t>
  </si>
  <si>
    <t>Utlities expense</t>
  </si>
  <si>
    <t>Salaries expense</t>
  </si>
  <si>
    <t>Accum Depr</t>
  </si>
  <si>
    <t>Depreciation Expense</t>
  </si>
  <si>
    <t>Month 1</t>
  </si>
  <si>
    <t>Month 2</t>
  </si>
  <si>
    <t>DR</t>
  </si>
  <si>
    <t>CR</t>
  </si>
  <si>
    <t>Cells in green are automatically calculated</t>
  </si>
  <si>
    <t>Unadjusted Trial Balance</t>
  </si>
  <si>
    <t>Accounting equation totals</t>
  </si>
  <si>
    <t>Liabilities:</t>
  </si>
  <si>
    <t>Assets:</t>
  </si>
  <si>
    <t>Equity:</t>
  </si>
  <si>
    <t>DR = CR?</t>
  </si>
  <si>
    <t>DR:</t>
  </si>
  <si>
    <t>CR:</t>
  </si>
  <si>
    <t>Adjusting Entries</t>
  </si>
  <si>
    <t>Instructions:</t>
  </si>
  <si>
    <t>This worksheet goes through the process of posting journal entires, using T-accounts, creating a trial balance, adjusting said balance, and closing the accounts for a period.  Enough space is provided throughout -- adjusting formatting may break some of the features of the workbook.  Entries will automatically flow from each set of T-accounts to the next.</t>
  </si>
  <si>
    <t>Adjusting entries</t>
  </si>
  <si>
    <t>Starting balances are already included here for convenience</t>
  </si>
  <si>
    <t>Checks:</t>
  </si>
  <si>
    <t>Adjusted Trial Balance</t>
  </si>
  <si>
    <t>Trial Balance</t>
  </si>
  <si>
    <t>Values from the T-accounts tab have been carried over</t>
  </si>
  <si>
    <t>Values from the T-accounts (Adj) tab have been carried over</t>
  </si>
  <si>
    <t>Closing entry</t>
  </si>
  <si>
    <t>Paid wages of $1000, of which $500 was recognized in the previous month as a liability</t>
  </si>
  <si>
    <t>Received utility bill for $250 (not paid yet)</t>
  </si>
  <si>
    <t>Bought $400 worth of inventory on A/P</t>
  </si>
  <si>
    <t>Paid last month's utility bill (starting balance of utilities payable)</t>
  </si>
  <si>
    <t>Paid rent of $1500, of which $1000 was previously recognized as a liability</t>
  </si>
  <si>
    <t>Paid rent of $1500, of which none was previously recognized as a liability</t>
  </si>
  <si>
    <t>Bought $600 worth of inventory on A/P</t>
  </si>
  <si>
    <t>Received utility bill for $200 (not paid yet)</t>
  </si>
  <si>
    <t>A4</t>
  </si>
  <si>
    <t>Entry</t>
  </si>
  <si>
    <t>Account</t>
  </si>
  <si>
    <t>Made sale for $2500 cash (did not record inventory effect)</t>
  </si>
  <si>
    <t>Recognize that $1,200 in inventory was sold over the past 2 months (record as an expense to Cost of goods sold).</t>
  </si>
  <si>
    <t>Prepared by Dr. Richard M. Crowley</t>
  </si>
  <si>
    <t>Utilities expense</t>
  </si>
  <si>
    <t>Depreciation expense</t>
  </si>
  <si>
    <t>Accum Depr -- Equip</t>
  </si>
  <si>
    <t>Made sale for $2000 cash (do not record the inventory effect)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</si>
</sst>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3" xfId="0" applyBorder="1"/>
    <xf numFmtId="0" fontId="0" fillId="0" borderId="6" xfId="0" applyBorder="1"/>
    <xf numFmtId="0" fontId="0" fillId="0" borderId="0" xfId="0" quotePrefix="1"/>
    <xf numFmtId="0" fontId="2" fillId="0" borderId="3" xfId="0" applyFont="1" applyBorder="1"/>
    <xf numFmtId="0" fontId="2" fillId="0" borderId="0" xfId="0" applyFont="1"/>
    <xf numFmtId="0" fontId="2" fillId="0" borderId="6" xfId="0" applyFont="1" applyBorder="1"/>
    <xf numFmtId="0" fontId="3" fillId="0" borderId="2" xfId="0" applyFont="1" applyBorder="1"/>
    <xf numFmtId="0" fontId="3" fillId="0" borderId="0" xfId="0" applyFont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7" xfId="0" applyFont="1" applyBorder="1"/>
    <xf numFmtId="0" fontId="4" fillId="0" borderId="0" xfId="0" applyFont="1"/>
    <xf numFmtId="0" fontId="5" fillId="0" borderId="0" xfId="0" applyFont="1"/>
    <xf numFmtId="0" fontId="3" fillId="2" borderId="0" xfId="0" applyFont="1" applyFill="1"/>
    <xf numFmtId="0" fontId="0" fillId="2" borderId="0" xfId="0" applyFill="1"/>
    <xf numFmtId="0" fontId="1" fillId="3" borderId="0" xfId="0" applyFont="1" applyFill="1"/>
    <xf numFmtId="0" fontId="0" fillId="0" borderId="0" xfId="0" applyAlignment="1">
      <alignment horizontal="right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zoomScaleNormal="100" workbookViewId="0"/>
  </sheetViews>
  <sheetFormatPr defaultRowHeight="15" x14ac:dyDescent="0.25"/>
  <cols>
    <col min="1" max="1" width="3.42578125" customWidth="1"/>
    <col min="2" max="2" width="10.5703125" customWidth="1"/>
    <col min="4" max="4" width="15.5703125" customWidth="1"/>
    <col min="6" max="6" width="15.85546875" bestFit="1" customWidth="1"/>
  </cols>
  <sheetData>
    <row r="1" spans="2:7" x14ac:dyDescent="0.25">
      <c r="B1" t="s">
        <v>0</v>
      </c>
      <c r="E1" t="s">
        <v>72</v>
      </c>
    </row>
    <row r="3" spans="2:7" x14ac:dyDescent="0.25">
      <c r="B3" t="s">
        <v>49</v>
      </c>
    </row>
    <row r="4" spans="2:7" ht="78" customHeight="1" x14ac:dyDescent="0.25">
      <c r="B4" s="19" t="s">
        <v>50</v>
      </c>
      <c r="C4" s="19"/>
      <c r="D4" s="19"/>
      <c r="E4" s="19"/>
      <c r="F4" s="19"/>
      <c r="G4" s="19"/>
    </row>
    <row r="7" spans="2:7" x14ac:dyDescent="0.25">
      <c r="B7" t="s">
        <v>1</v>
      </c>
    </row>
    <row r="9" spans="2:7" x14ac:dyDescent="0.25">
      <c r="B9" t="s">
        <v>2</v>
      </c>
      <c r="D9" t="s">
        <v>3</v>
      </c>
      <c r="F9" t="s">
        <v>12</v>
      </c>
    </row>
    <row r="10" spans="2:7" x14ac:dyDescent="0.25">
      <c r="B10" t="s">
        <v>8</v>
      </c>
      <c r="C10">
        <v>4500</v>
      </c>
      <c r="D10" t="s">
        <v>4</v>
      </c>
      <c r="E10">
        <v>500</v>
      </c>
      <c r="F10" t="s">
        <v>13</v>
      </c>
      <c r="G10">
        <v>2000</v>
      </c>
    </row>
    <row r="11" spans="2:7" x14ac:dyDescent="0.25">
      <c r="B11" t="s">
        <v>9</v>
      </c>
      <c r="C11">
        <v>500</v>
      </c>
      <c r="D11" t="s">
        <v>7</v>
      </c>
      <c r="E11">
        <v>200</v>
      </c>
      <c r="F11" t="s">
        <v>14</v>
      </c>
      <c r="G11">
        <v>1000</v>
      </c>
    </row>
    <row r="12" spans="2:7" x14ac:dyDescent="0.25">
      <c r="B12" t="s">
        <v>11</v>
      </c>
      <c r="C12">
        <v>5000</v>
      </c>
      <c r="D12" t="s">
        <v>6</v>
      </c>
      <c r="E12">
        <v>300</v>
      </c>
    </row>
    <row r="13" spans="2:7" x14ac:dyDescent="0.25">
      <c r="D13" t="s">
        <v>5</v>
      </c>
      <c r="E13">
        <v>5000</v>
      </c>
    </row>
    <row r="14" spans="2:7" x14ac:dyDescent="0.25">
      <c r="D14" t="s">
        <v>10</v>
      </c>
      <c r="E14">
        <v>1000</v>
      </c>
    </row>
    <row r="17" spans="1:9" x14ac:dyDescent="0.25">
      <c r="A17" s="17"/>
      <c r="B17" s="17" t="s">
        <v>17</v>
      </c>
      <c r="C17" s="17"/>
      <c r="D17" s="17"/>
    </row>
    <row r="18" spans="1:9" x14ac:dyDescent="0.25">
      <c r="A18">
        <v>1</v>
      </c>
      <c r="B18" t="s">
        <v>63</v>
      </c>
    </row>
    <row r="19" spans="1:9" x14ac:dyDescent="0.25">
      <c r="A19">
        <v>2</v>
      </c>
      <c r="B19" t="s">
        <v>15</v>
      </c>
    </row>
    <row r="20" spans="1:9" x14ac:dyDescent="0.25">
      <c r="A20">
        <v>3</v>
      </c>
      <c r="B20" t="s">
        <v>62</v>
      </c>
    </row>
    <row r="21" spans="1:9" x14ac:dyDescent="0.25">
      <c r="A21">
        <v>4</v>
      </c>
      <c r="B21" t="s">
        <v>76</v>
      </c>
      <c r="I21" t="s">
        <v>23</v>
      </c>
    </row>
    <row r="22" spans="1:9" x14ac:dyDescent="0.25">
      <c r="A22">
        <v>5</v>
      </c>
      <c r="B22" t="s">
        <v>61</v>
      </c>
    </row>
    <row r="23" spans="1:9" x14ac:dyDescent="0.25">
      <c r="A23">
        <v>6</v>
      </c>
      <c r="B23" t="s">
        <v>60</v>
      </c>
    </row>
    <row r="24" spans="1:9" x14ac:dyDescent="0.25">
      <c r="A24">
        <v>7</v>
      </c>
      <c r="B24" t="s">
        <v>59</v>
      </c>
    </row>
    <row r="26" spans="1:9" x14ac:dyDescent="0.25">
      <c r="A26" s="17"/>
      <c r="B26" s="17" t="s">
        <v>18</v>
      </c>
      <c r="C26" s="17"/>
      <c r="D26" s="17"/>
    </row>
    <row r="27" spans="1:9" x14ac:dyDescent="0.25">
      <c r="A27">
        <v>8</v>
      </c>
      <c r="B27" t="s">
        <v>64</v>
      </c>
    </row>
    <row r="28" spans="1:9" x14ac:dyDescent="0.25">
      <c r="A28">
        <v>9</v>
      </c>
      <c r="B28" t="s">
        <v>15</v>
      </c>
    </row>
    <row r="29" spans="1:9" x14ac:dyDescent="0.25">
      <c r="A29">
        <v>10</v>
      </c>
      <c r="B29" t="s">
        <v>16</v>
      </c>
    </row>
    <row r="30" spans="1:9" x14ac:dyDescent="0.25">
      <c r="A30">
        <v>11</v>
      </c>
      <c r="B30" t="s">
        <v>70</v>
      </c>
    </row>
    <row r="31" spans="1:9" x14ac:dyDescent="0.25">
      <c r="A31">
        <v>12</v>
      </c>
      <c r="B31" t="s">
        <v>65</v>
      </c>
    </row>
    <row r="32" spans="1:9" x14ac:dyDescent="0.25">
      <c r="A32">
        <v>13</v>
      </c>
      <c r="B32" t="s">
        <v>66</v>
      </c>
    </row>
    <row r="33" spans="1:4" x14ac:dyDescent="0.25">
      <c r="A33">
        <v>14</v>
      </c>
      <c r="B33" t="s">
        <v>19</v>
      </c>
    </row>
    <row r="35" spans="1:4" x14ac:dyDescent="0.25">
      <c r="A35" s="16"/>
      <c r="B35" s="15" t="s">
        <v>51</v>
      </c>
      <c r="C35" s="16"/>
      <c r="D35" s="16"/>
    </row>
    <row r="36" spans="1:4" x14ac:dyDescent="0.25">
      <c r="A36" t="s">
        <v>24</v>
      </c>
      <c r="B36" t="s">
        <v>21</v>
      </c>
    </row>
    <row r="37" spans="1:4" x14ac:dyDescent="0.25">
      <c r="A37" t="s">
        <v>25</v>
      </c>
      <c r="B37" t="s">
        <v>20</v>
      </c>
    </row>
    <row r="38" spans="1:4" x14ac:dyDescent="0.25">
      <c r="A38" t="s">
        <v>26</v>
      </c>
      <c r="B38" t="s">
        <v>22</v>
      </c>
    </row>
    <row r="39" spans="1:4" x14ac:dyDescent="0.25">
      <c r="A39" t="s">
        <v>67</v>
      </c>
      <c r="B39" t="s">
        <v>71</v>
      </c>
    </row>
  </sheetData>
  <mergeCells count="1">
    <mergeCell ref="B4:G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B2:K25"/>
  <sheetViews>
    <sheetView workbookViewId="0"/>
  </sheetViews>
  <sheetFormatPr defaultRowHeight="15" x14ac:dyDescent="0.25"/>
  <sheetData>
    <row r="2" spans="2:11" x14ac:dyDescent="0.25">
      <c r="B2" s="21" t="s">
        <v>55</v>
      </c>
      <c r="C2" s="21"/>
      <c r="D2" s="21"/>
    </row>
    <row r="3" spans="2:11" x14ac:dyDescent="0.25">
      <c r="C3" t="s">
        <v>37</v>
      </c>
      <c r="D3" t="s">
        <v>38</v>
      </c>
    </row>
    <row r="4" spans="2:11" x14ac:dyDescent="0.25">
      <c r="B4" s="14" t="s">
        <v>2</v>
      </c>
    </row>
    <row r="5" spans="2:11" x14ac:dyDescent="0.25">
      <c r="B5" t="s">
        <v>8</v>
      </c>
    </row>
    <row r="6" spans="2:11" x14ac:dyDescent="0.25">
      <c r="B6" t="s">
        <v>9</v>
      </c>
      <c r="F6" t="s">
        <v>53</v>
      </c>
    </row>
    <row r="7" spans="2:11" x14ac:dyDescent="0.25">
      <c r="B7" t="s">
        <v>11</v>
      </c>
      <c r="G7" t="s">
        <v>41</v>
      </c>
    </row>
    <row r="8" spans="2:11" x14ac:dyDescent="0.25">
      <c r="B8" t="s">
        <v>33</v>
      </c>
      <c r="D8">
        <v>0</v>
      </c>
    </row>
    <row r="9" spans="2:11" x14ac:dyDescent="0.25">
      <c r="B9" s="14" t="s">
        <v>3</v>
      </c>
      <c r="G9" t="s">
        <v>42</v>
      </c>
      <c r="H9" s="5">
        <f>SUM(D10:D14)-SUM(C10:C14)</f>
        <v>0</v>
      </c>
      <c r="J9" t="s">
        <v>43</v>
      </c>
      <c r="K9" s="5">
        <f>SUM(C5:C8)-SUM(D5:D8)</f>
        <v>0</v>
      </c>
    </row>
    <row r="10" spans="2:11" x14ac:dyDescent="0.25">
      <c r="B10" t="s">
        <v>6</v>
      </c>
      <c r="G10" t="s">
        <v>44</v>
      </c>
      <c r="H10" s="5">
        <f>SUM(D16:D23)-SUM(C16:C23)</f>
        <v>0</v>
      </c>
    </row>
    <row r="11" spans="2:11" ht="15.75" thickBot="1" x14ac:dyDescent="0.3">
      <c r="B11" t="s">
        <v>4</v>
      </c>
      <c r="H11" s="12">
        <f>SUM(H9:H10)</f>
        <v>0</v>
      </c>
    </row>
    <row r="12" spans="2:11" ht="15.75" thickTop="1" x14ac:dyDescent="0.25">
      <c r="B12" t="s">
        <v>7</v>
      </c>
    </row>
    <row r="13" spans="2:11" x14ac:dyDescent="0.25">
      <c r="B13" t="s">
        <v>10</v>
      </c>
      <c r="I13" s="13" t="str">
        <f>IF(K9=H11,"Verified A = L + E","Does not balance")</f>
        <v>Verified A = L + E</v>
      </c>
    </row>
    <row r="14" spans="2:11" x14ac:dyDescent="0.25">
      <c r="B14" t="s">
        <v>5</v>
      </c>
    </row>
    <row r="15" spans="2:11" x14ac:dyDescent="0.25">
      <c r="B15" s="14" t="s">
        <v>12</v>
      </c>
      <c r="G15" t="s">
        <v>45</v>
      </c>
    </row>
    <row r="16" spans="2:11" x14ac:dyDescent="0.25">
      <c r="B16" t="s">
        <v>14</v>
      </c>
    </row>
    <row r="17" spans="2:9" x14ac:dyDescent="0.25">
      <c r="B17" t="s">
        <v>27</v>
      </c>
      <c r="H17" t="s">
        <v>46</v>
      </c>
      <c r="I17" s="5">
        <f>C24</f>
        <v>0</v>
      </c>
    </row>
    <row r="18" spans="2:9" x14ac:dyDescent="0.25">
      <c r="B18" t="s">
        <v>28</v>
      </c>
      <c r="H18" t="s">
        <v>47</v>
      </c>
      <c r="I18" s="5">
        <f>D24</f>
        <v>0</v>
      </c>
    </row>
    <row r="19" spans="2:9" x14ac:dyDescent="0.25">
      <c r="B19" t="s">
        <v>29</v>
      </c>
    </row>
    <row r="20" spans="2:9" x14ac:dyDescent="0.25">
      <c r="B20" t="s">
        <v>30</v>
      </c>
      <c r="I20" s="13" t="str">
        <f>IF(I17=I18,"Verified DR=CR","Does not balance")</f>
        <v>Verified DR=CR</v>
      </c>
    </row>
    <row r="21" spans="2:9" x14ac:dyDescent="0.25">
      <c r="B21" t="s">
        <v>31</v>
      </c>
    </row>
    <row r="22" spans="2:9" x14ac:dyDescent="0.25">
      <c r="B22" t="s">
        <v>32</v>
      </c>
    </row>
    <row r="23" spans="2:9" x14ac:dyDescent="0.25">
      <c r="B23" t="s">
        <v>34</v>
      </c>
      <c r="C23">
        <v>0</v>
      </c>
    </row>
    <row r="24" spans="2:9" ht="15.75" thickBot="1" x14ac:dyDescent="0.3">
      <c r="C24" s="12">
        <f>SUM(C4:C23)</f>
        <v>0</v>
      </c>
      <c r="D24" s="12">
        <f>SUM(D4:D23)</f>
        <v>0</v>
      </c>
    </row>
    <row r="25" spans="2:9" ht="15.75" thickTop="1" x14ac:dyDescent="0.25"/>
  </sheetData>
  <mergeCells count="1">
    <mergeCell ref="B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2:I35"/>
  <sheetViews>
    <sheetView workbookViewId="0"/>
  </sheetViews>
  <sheetFormatPr defaultRowHeight="15" x14ac:dyDescent="0.25"/>
  <cols>
    <col min="2" max="2" width="20" bestFit="1" customWidth="1"/>
    <col min="7" max="7" width="17.42578125" bestFit="1" customWidth="1"/>
  </cols>
  <sheetData>
    <row r="2" spans="1:9" x14ac:dyDescent="0.25">
      <c r="B2" t="s">
        <v>35</v>
      </c>
      <c r="F2" s="3"/>
      <c r="G2" t="s">
        <v>36</v>
      </c>
    </row>
    <row r="4" spans="1:9" x14ac:dyDescent="0.25">
      <c r="A4" t="s">
        <v>68</v>
      </c>
      <c r="B4" t="s">
        <v>69</v>
      </c>
      <c r="C4" t="s">
        <v>37</v>
      </c>
      <c r="D4" t="s">
        <v>38</v>
      </c>
      <c r="F4" t="s">
        <v>68</v>
      </c>
      <c r="G4" t="s">
        <v>69</v>
      </c>
      <c r="H4" t="s">
        <v>37</v>
      </c>
      <c r="I4" t="s">
        <v>38</v>
      </c>
    </row>
    <row r="5" spans="1:9" x14ac:dyDescent="0.25">
      <c r="A5">
        <v>1</v>
      </c>
      <c r="F5">
        <v>8</v>
      </c>
    </row>
    <row r="10" spans="1:9" x14ac:dyDescent="0.25">
      <c r="A10">
        <v>2</v>
      </c>
      <c r="F10">
        <v>9</v>
      </c>
    </row>
    <row r="15" spans="1:9" x14ac:dyDescent="0.25">
      <c r="A15">
        <v>3</v>
      </c>
      <c r="F15">
        <v>10</v>
      </c>
    </row>
    <row r="20" spans="1:6" x14ac:dyDescent="0.25">
      <c r="A20">
        <v>4</v>
      </c>
      <c r="F20">
        <v>11</v>
      </c>
    </row>
    <row r="25" spans="1:6" x14ac:dyDescent="0.25">
      <c r="A25">
        <v>5</v>
      </c>
      <c r="F25">
        <v>12</v>
      </c>
    </row>
    <row r="30" spans="1:6" x14ac:dyDescent="0.25">
      <c r="A30">
        <v>6</v>
      </c>
      <c r="F30">
        <v>13</v>
      </c>
    </row>
    <row r="35" spans="1:6" x14ac:dyDescent="0.25">
      <c r="A35">
        <v>7</v>
      </c>
      <c r="F35">
        <v>14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2:I52"/>
  <sheetViews>
    <sheetView workbookViewId="0"/>
  </sheetViews>
  <sheetFormatPr defaultRowHeight="15" x14ac:dyDescent="0.25"/>
  <cols>
    <col min="2" max="9" width="10.28515625" customWidth="1"/>
  </cols>
  <sheetData>
    <row r="2" spans="2:9" x14ac:dyDescent="0.25">
      <c r="B2" s="5" t="s">
        <v>39</v>
      </c>
    </row>
    <row r="3" spans="2:9" x14ac:dyDescent="0.25">
      <c r="B3" s="8" t="s">
        <v>52</v>
      </c>
    </row>
    <row r="5" spans="2:9" x14ac:dyDescent="0.25">
      <c r="B5" s="20" t="s">
        <v>8</v>
      </c>
      <c r="C5" s="20"/>
      <c r="E5" s="20" t="s">
        <v>9</v>
      </c>
      <c r="F5" s="20"/>
      <c r="H5" s="20" t="s">
        <v>11</v>
      </c>
      <c r="I5" s="20"/>
    </row>
    <row r="6" spans="2:9" s="8" customFormat="1" x14ac:dyDescent="0.25">
      <c r="B6" s="7">
        <v>4500</v>
      </c>
      <c r="E6" s="7">
        <v>500</v>
      </c>
      <c r="H6" s="7">
        <v>5000</v>
      </c>
    </row>
    <row r="7" spans="2:9" s="8" customFormat="1" x14ac:dyDescent="0.25">
      <c r="B7" s="9"/>
      <c r="E7" s="9"/>
      <c r="H7" s="9"/>
    </row>
    <row r="8" spans="2:9" s="8" customFormat="1" x14ac:dyDescent="0.25">
      <c r="B8" s="9"/>
      <c r="E8" s="9"/>
      <c r="H8" s="9"/>
    </row>
    <row r="9" spans="2:9" s="8" customFormat="1" x14ac:dyDescent="0.25">
      <c r="B9" s="9"/>
      <c r="E9" s="9"/>
      <c r="H9" s="9"/>
    </row>
    <row r="10" spans="2:9" s="8" customFormat="1" ht="15.75" thickBot="1" x14ac:dyDescent="0.3">
      <c r="B10" s="9"/>
      <c r="E10" s="10"/>
      <c r="F10" s="11"/>
      <c r="H10" s="10"/>
      <c r="I10" s="11"/>
    </row>
    <row r="11" spans="2:9" ht="15.75" thickTop="1" x14ac:dyDescent="0.25">
      <c r="B11" s="9"/>
      <c r="C11" s="8"/>
      <c r="E11" s="4">
        <f>SUM(E6:E10)-SUM(F6:F10)</f>
        <v>500</v>
      </c>
      <c r="H11" s="4">
        <f>SUM(H6:H10)-SUM(I6:I10)</f>
        <v>5000</v>
      </c>
    </row>
    <row r="12" spans="2:9" x14ac:dyDescent="0.25">
      <c r="B12" s="9"/>
      <c r="C12" s="8"/>
    </row>
    <row r="13" spans="2:9" x14ac:dyDescent="0.25">
      <c r="B13" s="9"/>
      <c r="C13" s="8"/>
    </row>
    <row r="14" spans="2:9" x14ac:dyDescent="0.25">
      <c r="B14" s="9"/>
      <c r="C14" s="8"/>
      <c r="E14" s="20" t="s">
        <v>75</v>
      </c>
      <c r="F14" s="20"/>
      <c r="H14" s="20" t="s">
        <v>6</v>
      </c>
      <c r="I14" s="20"/>
    </row>
    <row r="15" spans="2:9" s="8" customFormat="1" x14ac:dyDescent="0.25">
      <c r="B15" s="9"/>
      <c r="E15" s="7"/>
      <c r="F15" s="8">
        <v>0</v>
      </c>
      <c r="H15" s="7"/>
      <c r="I15" s="8">
        <v>300</v>
      </c>
    </row>
    <row r="16" spans="2:9" s="8" customFormat="1" x14ac:dyDescent="0.25">
      <c r="B16" s="9"/>
      <c r="E16" s="9"/>
      <c r="H16" s="9"/>
    </row>
    <row r="17" spans="2:9" s="8" customFormat="1" x14ac:dyDescent="0.25">
      <c r="B17" s="9"/>
      <c r="E17" s="9"/>
      <c r="H17" s="9"/>
    </row>
    <row r="18" spans="2:9" s="8" customFormat="1" x14ac:dyDescent="0.25">
      <c r="B18" s="9"/>
      <c r="E18" s="9"/>
      <c r="H18" s="9"/>
    </row>
    <row r="19" spans="2:9" s="8" customFormat="1" ht="15.75" thickBot="1" x14ac:dyDescent="0.3">
      <c r="B19" s="10"/>
      <c r="C19" s="11"/>
      <c r="E19" s="10"/>
      <c r="F19" s="11"/>
      <c r="H19" s="10"/>
      <c r="I19" s="11"/>
    </row>
    <row r="20" spans="2:9" ht="15.75" thickTop="1" x14ac:dyDescent="0.25">
      <c r="B20" s="4">
        <f>SUM(B6:B19)-SUM(C6:C19)</f>
        <v>4500</v>
      </c>
      <c r="E20" s="1"/>
      <c r="F20" s="5">
        <f>SUM(F15:F19)</f>
        <v>0</v>
      </c>
      <c r="H20" s="1"/>
      <c r="I20" s="6">
        <f>SUM(I15:I19)-SUM(H15:H19)</f>
        <v>300</v>
      </c>
    </row>
    <row r="22" spans="2:9" x14ac:dyDescent="0.25">
      <c r="B22" s="20" t="s">
        <v>4</v>
      </c>
      <c r="C22" s="20"/>
      <c r="E22" s="20" t="s">
        <v>7</v>
      </c>
      <c r="F22" s="20"/>
      <c r="H22" s="20" t="s">
        <v>10</v>
      </c>
      <c r="I22" s="20"/>
    </row>
    <row r="23" spans="2:9" s="8" customFormat="1" x14ac:dyDescent="0.25">
      <c r="B23" s="7"/>
      <c r="C23" s="8">
        <v>500</v>
      </c>
      <c r="E23" s="7"/>
      <c r="F23" s="8">
        <v>200</v>
      </c>
      <c r="H23" s="7"/>
      <c r="I23" s="8">
        <v>1000</v>
      </c>
    </row>
    <row r="24" spans="2:9" s="8" customFormat="1" x14ac:dyDescent="0.25">
      <c r="B24" s="9"/>
      <c r="E24" s="9"/>
      <c r="H24" s="9"/>
    </row>
    <row r="25" spans="2:9" s="8" customFormat="1" x14ac:dyDescent="0.25">
      <c r="B25" s="9"/>
      <c r="E25" s="9"/>
      <c r="H25" s="9"/>
    </row>
    <row r="26" spans="2:9" s="8" customFormat="1" x14ac:dyDescent="0.25">
      <c r="B26" s="9"/>
      <c r="E26" s="9"/>
      <c r="H26" s="9"/>
    </row>
    <row r="27" spans="2:9" s="8" customFormat="1" ht="15.75" thickBot="1" x14ac:dyDescent="0.3">
      <c r="B27" s="10"/>
      <c r="C27" s="11"/>
      <c r="E27" s="10"/>
      <c r="F27" s="11"/>
      <c r="H27" s="10"/>
      <c r="I27" s="11"/>
    </row>
    <row r="28" spans="2:9" ht="15.75" thickTop="1" x14ac:dyDescent="0.25">
      <c r="B28" s="1"/>
      <c r="C28" s="6">
        <f>SUM(C23:C27)-SUM(B23:B27)</f>
        <v>500</v>
      </c>
      <c r="E28" s="1"/>
      <c r="F28" s="6">
        <f>SUM(F23:F27)-SUM(E23:E27)</f>
        <v>200</v>
      </c>
      <c r="H28" s="1"/>
      <c r="I28" s="6">
        <f>SUM(I23:I27)-SUM(H23:H27)</f>
        <v>1000</v>
      </c>
    </row>
    <row r="30" spans="2:9" x14ac:dyDescent="0.25">
      <c r="B30" s="20" t="s">
        <v>5</v>
      </c>
      <c r="C30" s="20"/>
      <c r="E30" s="20" t="s">
        <v>14</v>
      </c>
      <c r="F30" s="20"/>
      <c r="H30" s="20" t="s">
        <v>27</v>
      </c>
      <c r="I30" s="20"/>
    </row>
    <row r="31" spans="2:9" s="8" customFormat="1" x14ac:dyDescent="0.25">
      <c r="B31" s="7"/>
      <c r="C31" s="8">
        <v>5000</v>
      </c>
      <c r="E31" s="7"/>
      <c r="F31" s="8">
        <v>1000</v>
      </c>
      <c r="H31" s="7"/>
      <c r="I31" s="8">
        <v>2000</v>
      </c>
    </row>
    <row r="32" spans="2:9" s="8" customFormat="1" x14ac:dyDescent="0.25">
      <c r="B32" s="9"/>
      <c r="E32" s="9"/>
      <c r="H32" s="9"/>
    </row>
    <row r="33" spans="2:9" s="8" customFormat="1" x14ac:dyDescent="0.25">
      <c r="B33" s="9"/>
      <c r="E33" s="9"/>
      <c r="H33" s="9"/>
    </row>
    <row r="34" spans="2:9" s="8" customFormat="1" x14ac:dyDescent="0.25">
      <c r="B34" s="9"/>
      <c r="E34" s="9"/>
      <c r="H34" s="9"/>
    </row>
    <row r="35" spans="2:9" s="8" customFormat="1" ht="15.75" thickBot="1" x14ac:dyDescent="0.3">
      <c r="B35" s="10"/>
      <c r="C35" s="11"/>
      <c r="E35" s="10"/>
      <c r="F35" s="11"/>
      <c r="H35" s="10"/>
      <c r="I35" s="11"/>
    </row>
    <row r="36" spans="2:9" ht="15.75" thickTop="1" x14ac:dyDescent="0.25">
      <c r="B36" s="1"/>
      <c r="C36" s="6">
        <f>SUM(C31:C35)-SUM(B31:B35)</f>
        <v>5000</v>
      </c>
      <c r="E36" s="1"/>
      <c r="F36" s="6">
        <f>SUM(F31:F35)-SUM(E31:E35)</f>
        <v>1000</v>
      </c>
      <c r="H36" s="1"/>
      <c r="I36" s="6">
        <f>SUM(I31:I35)-SUM(H31:H35)</f>
        <v>2000</v>
      </c>
    </row>
    <row r="38" spans="2:9" x14ac:dyDescent="0.25">
      <c r="B38" s="20" t="s">
        <v>28</v>
      </c>
      <c r="C38" s="20"/>
      <c r="E38" s="20" t="s">
        <v>29</v>
      </c>
      <c r="F38" s="20"/>
      <c r="H38" s="20" t="s">
        <v>30</v>
      </c>
      <c r="I38" s="20"/>
    </row>
    <row r="39" spans="2:9" s="8" customFormat="1" x14ac:dyDescent="0.25">
      <c r="B39" s="7"/>
      <c r="E39" s="7"/>
      <c r="H39" s="7"/>
    </row>
    <row r="40" spans="2:9" s="8" customFormat="1" x14ac:dyDescent="0.25">
      <c r="B40" s="9"/>
      <c r="E40" s="9"/>
      <c r="H40" s="9"/>
    </row>
    <row r="41" spans="2:9" s="8" customFormat="1" x14ac:dyDescent="0.25">
      <c r="B41" s="9"/>
      <c r="E41" s="9"/>
      <c r="H41" s="9"/>
    </row>
    <row r="42" spans="2:9" s="8" customFormat="1" x14ac:dyDescent="0.25">
      <c r="B42" s="9"/>
      <c r="E42" s="9"/>
      <c r="H42" s="9"/>
    </row>
    <row r="43" spans="2:9" s="8" customFormat="1" ht="15.75" thickBot="1" x14ac:dyDescent="0.3">
      <c r="B43" s="10"/>
      <c r="C43" s="11"/>
      <c r="E43" s="10"/>
      <c r="F43" s="11"/>
      <c r="H43" s="10"/>
      <c r="I43" s="11"/>
    </row>
    <row r="44" spans="2:9" ht="15.75" thickTop="1" x14ac:dyDescent="0.25">
      <c r="B44" s="4">
        <f>SUM(B39:B43)-SUM(C39:C43)</f>
        <v>0</v>
      </c>
      <c r="C44" s="2"/>
      <c r="E44" s="4">
        <f>SUM(E39:E43)-SUM(F39:F43)</f>
        <v>0</v>
      </c>
      <c r="H44" s="1"/>
      <c r="I44" s="6">
        <f>SUM(I39:I43)-SUM(H39:H43)</f>
        <v>0</v>
      </c>
    </row>
    <row r="46" spans="2:9" x14ac:dyDescent="0.25">
      <c r="B46" s="20" t="s">
        <v>73</v>
      </c>
      <c r="C46" s="20"/>
      <c r="E46" s="20" t="s">
        <v>32</v>
      </c>
      <c r="F46" s="20"/>
      <c r="H46" s="20" t="s">
        <v>74</v>
      </c>
      <c r="I46" s="20"/>
    </row>
    <row r="47" spans="2:9" s="8" customFormat="1" x14ac:dyDescent="0.25">
      <c r="B47" s="7"/>
      <c r="E47" s="7"/>
      <c r="H47" s="7"/>
    </row>
    <row r="48" spans="2:9" s="8" customFormat="1" x14ac:dyDescent="0.25">
      <c r="B48" s="9"/>
      <c r="E48" s="9"/>
      <c r="F48" s="8" t="s">
        <v>23</v>
      </c>
      <c r="H48" s="9"/>
    </row>
    <row r="49" spans="2:9" s="8" customFormat="1" x14ac:dyDescent="0.25">
      <c r="B49" s="9"/>
      <c r="E49" s="9"/>
      <c r="H49" s="9"/>
    </row>
    <row r="50" spans="2:9" s="8" customFormat="1" x14ac:dyDescent="0.25">
      <c r="B50" s="9"/>
      <c r="E50" s="9"/>
      <c r="H50" s="9"/>
    </row>
    <row r="51" spans="2:9" s="8" customFormat="1" ht="15.75" thickBot="1" x14ac:dyDescent="0.3">
      <c r="B51" s="10"/>
      <c r="C51" s="11"/>
      <c r="E51" s="10"/>
      <c r="F51" s="11"/>
      <c r="H51" s="10"/>
      <c r="I51" s="11"/>
    </row>
    <row r="52" spans="2:9" ht="15.75" thickTop="1" x14ac:dyDescent="0.25">
      <c r="B52" s="4">
        <f>SUM(B47:B51)-SUM(C47:C51)</f>
        <v>0</v>
      </c>
      <c r="E52" s="4">
        <f>SUM(E47:E51)-SUM(F47:F51)</f>
        <v>0</v>
      </c>
      <c r="H52" s="4">
        <f>SUM(H47:H51)-SUM(I47:I51)</f>
        <v>0</v>
      </c>
    </row>
  </sheetData>
  <mergeCells count="17">
    <mergeCell ref="B46:C46"/>
    <mergeCell ref="E46:F46"/>
    <mergeCell ref="H46:I46"/>
    <mergeCell ref="H22:I22"/>
    <mergeCell ref="B30:C30"/>
    <mergeCell ref="E30:F30"/>
    <mergeCell ref="H30:I30"/>
    <mergeCell ref="B38:C38"/>
    <mergeCell ref="E38:F38"/>
    <mergeCell ref="H38:I38"/>
    <mergeCell ref="B22:C22"/>
    <mergeCell ref="E22:F22"/>
    <mergeCell ref="B5:C5"/>
    <mergeCell ref="E5:F5"/>
    <mergeCell ref="H5:I5"/>
    <mergeCell ref="E14:F14"/>
    <mergeCell ref="H14:I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2:K25"/>
  <sheetViews>
    <sheetView workbookViewId="0"/>
  </sheetViews>
  <sheetFormatPr defaultRowHeight="15" x14ac:dyDescent="0.25"/>
  <cols>
    <col min="2" max="2" width="20.7109375" bestFit="1" customWidth="1"/>
  </cols>
  <sheetData>
    <row r="2" spans="2:11" x14ac:dyDescent="0.25">
      <c r="B2" s="21" t="s">
        <v>40</v>
      </c>
      <c r="C2" s="21"/>
      <c r="D2" s="21"/>
    </row>
    <row r="3" spans="2:11" x14ac:dyDescent="0.25">
      <c r="C3" t="s">
        <v>37</v>
      </c>
      <c r="D3" t="s">
        <v>38</v>
      </c>
    </row>
    <row r="4" spans="2:11" x14ac:dyDescent="0.25">
      <c r="B4" s="14" t="s">
        <v>2</v>
      </c>
    </row>
    <row r="5" spans="2:11" x14ac:dyDescent="0.25">
      <c r="B5" t="s">
        <v>8</v>
      </c>
    </row>
    <row r="6" spans="2:11" x14ac:dyDescent="0.25">
      <c r="B6" t="s">
        <v>9</v>
      </c>
      <c r="F6" t="s">
        <v>53</v>
      </c>
    </row>
    <row r="7" spans="2:11" x14ac:dyDescent="0.25">
      <c r="B7" t="s">
        <v>11</v>
      </c>
      <c r="G7" t="s">
        <v>41</v>
      </c>
    </row>
    <row r="8" spans="2:11" x14ac:dyDescent="0.25">
      <c r="B8" t="s">
        <v>75</v>
      </c>
      <c r="D8">
        <v>0</v>
      </c>
    </row>
    <row r="9" spans="2:11" x14ac:dyDescent="0.25">
      <c r="B9" s="14" t="s">
        <v>3</v>
      </c>
      <c r="G9" t="s">
        <v>42</v>
      </c>
      <c r="H9" s="5">
        <f>SUM(D10:D14)-SUM(C10:C14)</f>
        <v>0</v>
      </c>
      <c r="J9" t="s">
        <v>43</v>
      </c>
      <c r="K9" s="5">
        <f>SUM(C5:C8)-SUM(D5:D8)</f>
        <v>0</v>
      </c>
    </row>
    <row r="10" spans="2:11" x14ac:dyDescent="0.25">
      <c r="B10" t="s">
        <v>6</v>
      </c>
      <c r="G10" t="s">
        <v>44</v>
      </c>
      <c r="H10" s="5">
        <f>SUM(D16:D23)-SUM(C16:C23)</f>
        <v>0</v>
      </c>
    </row>
    <row r="11" spans="2:11" ht="15.75" thickBot="1" x14ac:dyDescent="0.3">
      <c r="B11" t="s">
        <v>4</v>
      </c>
      <c r="H11" s="12">
        <f>SUM(H9:H10)</f>
        <v>0</v>
      </c>
    </row>
    <row r="12" spans="2:11" ht="15.75" thickTop="1" x14ac:dyDescent="0.25">
      <c r="B12" t="s">
        <v>7</v>
      </c>
    </row>
    <row r="13" spans="2:11" x14ac:dyDescent="0.25">
      <c r="B13" t="s">
        <v>10</v>
      </c>
      <c r="I13" s="13" t="str">
        <f>IF(K9=H11,"Verified A = L + E","Does not balance")</f>
        <v>Verified A = L + E</v>
      </c>
    </row>
    <row r="14" spans="2:11" x14ac:dyDescent="0.25">
      <c r="B14" t="s">
        <v>5</v>
      </c>
    </row>
    <row r="15" spans="2:11" x14ac:dyDescent="0.25">
      <c r="B15" s="14" t="s">
        <v>12</v>
      </c>
      <c r="G15" t="s">
        <v>45</v>
      </c>
    </row>
    <row r="16" spans="2:11" x14ac:dyDescent="0.25">
      <c r="B16" t="s">
        <v>14</v>
      </c>
    </row>
    <row r="17" spans="2:9" x14ac:dyDescent="0.25">
      <c r="B17" t="s">
        <v>27</v>
      </c>
      <c r="H17" t="s">
        <v>46</v>
      </c>
      <c r="I17" s="5">
        <f>C24</f>
        <v>0</v>
      </c>
    </row>
    <row r="18" spans="2:9" x14ac:dyDescent="0.25">
      <c r="B18" t="s">
        <v>28</v>
      </c>
      <c r="H18" t="s">
        <v>47</v>
      </c>
      <c r="I18" s="5">
        <f>D24</f>
        <v>0</v>
      </c>
    </row>
    <row r="19" spans="2:9" x14ac:dyDescent="0.25">
      <c r="B19" t="s">
        <v>29</v>
      </c>
    </row>
    <row r="20" spans="2:9" x14ac:dyDescent="0.25">
      <c r="B20" t="s">
        <v>30</v>
      </c>
      <c r="I20" s="13" t="str">
        <f>IF(I17=I18,"Verified DR=CR","Does not balance")</f>
        <v>Verified DR=CR</v>
      </c>
    </row>
    <row r="21" spans="2:9" x14ac:dyDescent="0.25">
      <c r="B21" t="s">
        <v>73</v>
      </c>
    </row>
    <row r="22" spans="2:9" x14ac:dyDescent="0.25">
      <c r="B22" t="s">
        <v>32</v>
      </c>
    </row>
    <row r="23" spans="2:9" x14ac:dyDescent="0.25">
      <c r="B23" t="s">
        <v>74</v>
      </c>
      <c r="C23">
        <v>0</v>
      </c>
    </row>
    <row r="24" spans="2:9" ht="15.75" thickBot="1" x14ac:dyDescent="0.3">
      <c r="C24" s="12">
        <f>SUM(C4:C23)</f>
        <v>0</v>
      </c>
      <c r="D24" s="12">
        <f>SUM(D4:D23)</f>
        <v>0</v>
      </c>
    </row>
    <row r="25" spans="2:9" ht="15.75" thickTop="1" x14ac:dyDescent="0.25"/>
  </sheetData>
  <mergeCells count="1">
    <mergeCell ref="B2:D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2:D14"/>
  <sheetViews>
    <sheetView workbookViewId="0"/>
  </sheetViews>
  <sheetFormatPr defaultRowHeight="15" x14ac:dyDescent="0.25"/>
  <cols>
    <col min="2" max="2" width="26.5703125" bestFit="1" customWidth="1"/>
  </cols>
  <sheetData>
    <row r="2" spans="1:4" x14ac:dyDescent="0.25">
      <c r="A2" s="3"/>
      <c r="B2" t="s">
        <v>48</v>
      </c>
    </row>
    <row r="4" spans="1:4" x14ac:dyDescent="0.25">
      <c r="A4" t="s">
        <v>68</v>
      </c>
      <c r="B4" t="s">
        <v>69</v>
      </c>
      <c r="C4" t="s">
        <v>37</v>
      </c>
      <c r="D4" t="s">
        <v>38</v>
      </c>
    </row>
    <row r="5" spans="1:4" x14ac:dyDescent="0.25">
      <c r="A5" s="18" t="s">
        <v>24</v>
      </c>
    </row>
    <row r="8" spans="1:4" x14ac:dyDescent="0.25">
      <c r="A8" s="18" t="s">
        <v>25</v>
      </c>
    </row>
    <row r="11" spans="1:4" x14ac:dyDescent="0.25">
      <c r="A11" s="18" t="s">
        <v>26</v>
      </c>
    </row>
    <row r="14" spans="1:4" x14ac:dyDescent="0.25">
      <c r="A14" s="18" t="s">
        <v>67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B2:I52"/>
  <sheetViews>
    <sheetView workbookViewId="0"/>
  </sheetViews>
  <sheetFormatPr defaultRowHeight="15" x14ac:dyDescent="0.25"/>
  <cols>
    <col min="2" max="9" width="10.28515625" customWidth="1"/>
  </cols>
  <sheetData>
    <row r="2" spans="2:9" x14ac:dyDescent="0.25">
      <c r="B2" s="5" t="s">
        <v>39</v>
      </c>
    </row>
    <row r="3" spans="2:9" x14ac:dyDescent="0.25">
      <c r="B3" s="8" t="s">
        <v>56</v>
      </c>
    </row>
    <row r="5" spans="2:9" x14ac:dyDescent="0.25">
      <c r="B5" s="20" t="s">
        <v>8</v>
      </c>
      <c r="C5" s="20"/>
      <c r="E5" s="20" t="s">
        <v>9</v>
      </c>
      <c r="F5" s="20"/>
      <c r="H5" s="20" t="s">
        <v>11</v>
      </c>
      <c r="I5" s="20"/>
    </row>
    <row r="6" spans="2:9" x14ac:dyDescent="0.25">
      <c r="B6" s="7">
        <f>IF('T-accounts'!B6&lt;&gt;"",'T-accounts'!B6,"")</f>
        <v>4500</v>
      </c>
      <c r="C6" s="8" t="str">
        <f>IF('T-accounts'!C6&lt;&gt;"",'T-accounts'!C6,"")</f>
        <v/>
      </c>
      <c r="D6" s="8"/>
      <c r="E6" s="7">
        <f>IF('T-accounts'!E6&lt;&gt;"",'T-accounts'!E6,"")</f>
        <v>500</v>
      </c>
      <c r="F6" s="8" t="str">
        <f>IF('T-accounts'!F6&lt;&gt;"",'T-accounts'!F6,"")</f>
        <v/>
      </c>
      <c r="G6" s="8"/>
      <c r="H6" s="7">
        <f>IF('T-accounts'!H6&lt;&gt;"",'T-accounts'!H6,"")</f>
        <v>5000</v>
      </c>
      <c r="I6" s="8" t="str">
        <f>IF('T-accounts'!I6&lt;&gt;"",'T-accounts'!I6,"")</f>
        <v/>
      </c>
    </row>
    <row r="7" spans="2:9" x14ac:dyDescent="0.25">
      <c r="B7" s="9" t="str">
        <f>IF('T-accounts'!B7&lt;&gt;"",'T-accounts'!B7,"")</f>
        <v/>
      </c>
      <c r="C7" s="8" t="str">
        <f>IF('T-accounts'!C7&lt;&gt;"",'T-accounts'!C7,"")</f>
        <v/>
      </c>
      <c r="D7" s="8"/>
      <c r="E7" s="9" t="str">
        <f>IF('T-accounts'!E7&lt;&gt;"",'T-accounts'!E7,"")</f>
        <v/>
      </c>
      <c r="F7" s="8" t="str">
        <f>IF('T-accounts'!F7&lt;&gt;"",'T-accounts'!F7,"")</f>
        <v/>
      </c>
      <c r="G7" s="8"/>
      <c r="H7" s="9" t="str">
        <f>IF('T-accounts'!H7&lt;&gt;"",'T-accounts'!H7,"")</f>
        <v/>
      </c>
      <c r="I7" s="8" t="str">
        <f>IF('T-accounts'!I7&lt;&gt;"",'T-accounts'!I7,"")</f>
        <v/>
      </c>
    </row>
    <row r="8" spans="2:9" x14ac:dyDescent="0.25">
      <c r="B8" s="9" t="str">
        <f>IF('T-accounts'!B8&lt;&gt;"",'T-accounts'!B8,"")</f>
        <v/>
      </c>
      <c r="C8" s="8" t="str">
        <f>IF('T-accounts'!C8&lt;&gt;"",'T-accounts'!C8,"")</f>
        <v/>
      </c>
      <c r="D8" s="8"/>
      <c r="E8" s="9" t="str">
        <f>IF('T-accounts'!E8&lt;&gt;"",'T-accounts'!E8,"")</f>
        <v/>
      </c>
      <c r="F8" s="8" t="str">
        <f>IF('T-accounts'!F8&lt;&gt;"",'T-accounts'!F8,"")</f>
        <v/>
      </c>
      <c r="G8" s="8"/>
      <c r="H8" s="9" t="str">
        <f>IF('T-accounts'!H8&lt;&gt;"",'T-accounts'!H8,"")</f>
        <v/>
      </c>
      <c r="I8" s="8" t="str">
        <f>IF('T-accounts'!I8&lt;&gt;"",'T-accounts'!I8,"")</f>
        <v/>
      </c>
    </row>
    <row r="9" spans="2:9" x14ac:dyDescent="0.25">
      <c r="B9" s="9" t="str">
        <f>IF('T-accounts'!B9&lt;&gt;"",'T-accounts'!B9,"")</f>
        <v/>
      </c>
      <c r="C9" s="8" t="str">
        <f>IF('T-accounts'!C9&lt;&gt;"",'T-accounts'!C9,"")</f>
        <v/>
      </c>
      <c r="D9" s="8"/>
      <c r="E9" s="9" t="str">
        <f>IF('T-accounts'!E9&lt;&gt;"",'T-accounts'!E9,"")</f>
        <v/>
      </c>
      <c r="F9" s="8" t="str">
        <f>IF('T-accounts'!F9&lt;&gt;"",'T-accounts'!F9,"")</f>
        <v/>
      </c>
      <c r="G9" s="8"/>
      <c r="H9" s="9" t="str">
        <f>IF('T-accounts'!H9&lt;&gt;"",'T-accounts'!H9,"")</f>
        <v/>
      </c>
      <c r="I9" s="8" t="str">
        <f>IF('T-accounts'!I9&lt;&gt;"",'T-accounts'!I9,"")</f>
        <v/>
      </c>
    </row>
    <row r="10" spans="2:9" ht="15.75" thickBot="1" x14ac:dyDescent="0.3">
      <c r="B10" s="9" t="str">
        <f>IF('T-accounts'!B10&lt;&gt;"",'T-accounts'!B10,"")</f>
        <v/>
      </c>
      <c r="C10" s="8" t="str">
        <f>IF('T-accounts'!C10&lt;&gt;"",'T-accounts'!C10,"")</f>
        <v/>
      </c>
      <c r="D10" s="8"/>
      <c r="E10" s="10" t="str">
        <f>IF('T-accounts'!E10&lt;&gt;"",'T-accounts'!E10,"")</f>
        <v/>
      </c>
      <c r="F10" s="11" t="str">
        <f>IF('T-accounts'!F10&lt;&gt;"",'T-accounts'!F10,"")</f>
        <v/>
      </c>
      <c r="G10" s="8"/>
      <c r="H10" s="10" t="str">
        <f>IF('T-accounts'!H10&lt;&gt;"",'T-accounts'!H10,"")</f>
        <v/>
      </c>
      <c r="I10" s="11" t="str">
        <f>IF('T-accounts'!I10&lt;&gt;"",'T-accounts'!I10,"")</f>
        <v/>
      </c>
    </row>
    <row r="11" spans="2:9" ht="15.75" thickTop="1" x14ac:dyDescent="0.25">
      <c r="B11" s="9" t="str">
        <f>IF('T-accounts'!B11&lt;&gt;"",'T-accounts'!B11,"")</f>
        <v/>
      </c>
      <c r="C11" s="8" t="str">
        <f>IF('T-accounts'!C11&lt;&gt;"",'T-accounts'!C11,"")</f>
        <v/>
      </c>
      <c r="E11" s="4">
        <f>SUM(E6:E10)-SUM(F6:F10)</f>
        <v>500</v>
      </c>
      <c r="H11" s="4">
        <f>SUM(H6:H10)-SUM(I6:I10)</f>
        <v>5000</v>
      </c>
    </row>
    <row r="12" spans="2:9" x14ac:dyDescent="0.25">
      <c r="B12" s="9" t="str">
        <f>IF('T-accounts'!B12&lt;&gt;"",'T-accounts'!B12,"")</f>
        <v/>
      </c>
      <c r="C12" s="8" t="str">
        <f>IF('T-accounts'!C12&lt;&gt;"",'T-accounts'!C12,"")</f>
        <v/>
      </c>
    </row>
    <row r="13" spans="2:9" x14ac:dyDescent="0.25">
      <c r="B13" s="9" t="str">
        <f>IF('T-accounts'!B13&lt;&gt;"",'T-accounts'!B13,"")</f>
        <v/>
      </c>
      <c r="C13" s="8" t="str">
        <f>IF('T-accounts'!C13&lt;&gt;"",'T-accounts'!C13,"")</f>
        <v/>
      </c>
    </row>
    <row r="14" spans="2:9" x14ac:dyDescent="0.25">
      <c r="B14" s="9" t="str">
        <f>IF('T-accounts'!B14&lt;&gt;"",'T-accounts'!B14,"")</f>
        <v/>
      </c>
      <c r="C14" s="8" t="str">
        <f>IF('T-accounts'!C14&lt;&gt;"",'T-accounts'!C14,"")</f>
        <v/>
      </c>
      <c r="E14" s="20" t="s">
        <v>75</v>
      </c>
      <c r="F14" s="20"/>
      <c r="H14" s="20" t="s">
        <v>6</v>
      </c>
      <c r="I14" s="20"/>
    </row>
    <row r="15" spans="2:9" x14ac:dyDescent="0.25">
      <c r="B15" s="9" t="str">
        <f>IF('T-accounts'!B15&lt;&gt;"",'T-accounts'!B15,"")</f>
        <v/>
      </c>
      <c r="C15" s="8" t="str">
        <f>IF('T-accounts'!C15&lt;&gt;"",'T-accounts'!C15,"")</f>
        <v/>
      </c>
      <c r="D15" s="8"/>
      <c r="E15" s="7"/>
      <c r="F15" s="8">
        <v>0</v>
      </c>
      <c r="G15" s="8"/>
      <c r="H15" s="7" t="str">
        <f>IF('T-accounts'!H15&lt;&gt;"",'T-accounts'!H15,"")</f>
        <v/>
      </c>
      <c r="I15" s="8">
        <f>IF('T-accounts'!I15&lt;&gt;"",'T-accounts'!I15,"")</f>
        <v>300</v>
      </c>
    </row>
    <row r="16" spans="2:9" x14ac:dyDescent="0.25">
      <c r="B16" s="9" t="str">
        <f>IF('T-accounts'!B16&lt;&gt;"",'T-accounts'!B16,"")</f>
        <v/>
      </c>
      <c r="C16" s="8" t="str">
        <f>IF('T-accounts'!C16&lt;&gt;"",'T-accounts'!C16,"")</f>
        <v/>
      </c>
      <c r="D16" s="8"/>
      <c r="E16" s="9" t="str">
        <f>IF('T-accounts'!E16&lt;&gt;"",'T-accounts'!E16,"")</f>
        <v/>
      </c>
      <c r="F16" s="8" t="str">
        <f>IF('T-accounts'!F16&lt;&gt;"",'T-accounts'!F16,"")</f>
        <v/>
      </c>
      <c r="G16" s="8"/>
      <c r="H16" s="9" t="str">
        <f>IF('T-accounts'!H16&lt;&gt;"",'T-accounts'!H16,"")</f>
        <v/>
      </c>
      <c r="I16" s="8" t="str">
        <f>IF('T-accounts'!I16&lt;&gt;"",'T-accounts'!I16,"")</f>
        <v/>
      </c>
    </row>
    <row r="17" spans="2:9" x14ac:dyDescent="0.25">
      <c r="B17" s="9" t="str">
        <f>IF('T-accounts'!B17&lt;&gt;"",'T-accounts'!B17,"")</f>
        <v/>
      </c>
      <c r="C17" s="8" t="str">
        <f>IF('T-accounts'!C17&lt;&gt;"",'T-accounts'!C17,"")</f>
        <v/>
      </c>
      <c r="D17" s="8"/>
      <c r="E17" s="9" t="str">
        <f>IF('T-accounts'!E17&lt;&gt;"",'T-accounts'!E17,"")</f>
        <v/>
      </c>
      <c r="F17" s="8" t="str">
        <f>IF('T-accounts'!F17&lt;&gt;"",'T-accounts'!F17,"")</f>
        <v/>
      </c>
      <c r="G17" s="8"/>
      <c r="H17" s="9" t="str">
        <f>IF('T-accounts'!H17&lt;&gt;"",'T-accounts'!H17,"")</f>
        <v/>
      </c>
      <c r="I17" s="8" t="str">
        <f>IF('T-accounts'!I17&lt;&gt;"",'T-accounts'!I17,"")</f>
        <v/>
      </c>
    </row>
    <row r="18" spans="2:9" x14ac:dyDescent="0.25">
      <c r="B18" s="9" t="str">
        <f>IF('T-accounts'!B18&lt;&gt;"",'T-accounts'!B18,"")</f>
        <v/>
      </c>
      <c r="C18" s="8" t="str">
        <f>IF('T-accounts'!C18&lt;&gt;"",'T-accounts'!C18,"")</f>
        <v/>
      </c>
      <c r="D18" s="8"/>
      <c r="E18" s="9" t="str">
        <f>IF('T-accounts'!E18&lt;&gt;"",'T-accounts'!E18,"")</f>
        <v/>
      </c>
      <c r="F18" s="8" t="str">
        <f>IF('T-accounts'!F18&lt;&gt;"",'T-accounts'!F18,"")</f>
        <v/>
      </c>
      <c r="G18" s="8"/>
      <c r="H18" s="9" t="str">
        <f>IF('T-accounts'!H18&lt;&gt;"",'T-accounts'!H18,"")</f>
        <v/>
      </c>
      <c r="I18" s="8" t="str">
        <f>IF('T-accounts'!I18&lt;&gt;"",'T-accounts'!I18,"")</f>
        <v/>
      </c>
    </row>
    <row r="19" spans="2:9" ht="15.75" thickBot="1" x14ac:dyDescent="0.3">
      <c r="B19" s="10" t="str">
        <f>IF('T-accounts'!B19&lt;&gt;"",'T-accounts'!B19,"")</f>
        <v/>
      </c>
      <c r="C19" s="11" t="str">
        <f>IF('T-accounts'!C19&lt;&gt;"",'T-accounts'!C19,"")</f>
        <v/>
      </c>
      <c r="D19" s="8"/>
      <c r="E19" s="10" t="str">
        <f>IF('T-accounts'!E19&lt;&gt;"",'T-accounts'!E19,"")</f>
        <v/>
      </c>
      <c r="F19" s="11" t="str">
        <f>IF('T-accounts'!F19&lt;&gt;"",'T-accounts'!F19,"")</f>
        <v/>
      </c>
      <c r="G19" s="8"/>
      <c r="H19" s="10" t="str">
        <f>IF('T-accounts'!H19&lt;&gt;"",'T-accounts'!H19,"")</f>
        <v/>
      </c>
      <c r="I19" s="11" t="str">
        <f>IF('T-accounts'!I19&lt;&gt;"",'T-accounts'!I19,"")</f>
        <v/>
      </c>
    </row>
    <row r="20" spans="2:9" ht="15.75" thickTop="1" x14ac:dyDescent="0.25">
      <c r="B20" s="4">
        <f>SUM(B6:B19)-SUM(C6:C19)</f>
        <v>4500</v>
      </c>
      <c r="E20" s="1"/>
      <c r="F20" s="5">
        <f>SUM(F15:F19)</f>
        <v>0</v>
      </c>
      <c r="H20" s="1"/>
      <c r="I20" s="6">
        <f>SUM(I15:I19)-SUM(H15:H19)</f>
        <v>300</v>
      </c>
    </row>
    <row r="22" spans="2:9" x14ac:dyDescent="0.25">
      <c r="B22" s="20" t="s">
        <v>4</v>
      </c>
      <c r="C22" s="20"/>
      <c r="E22" s="20" t="s">
        <v>7</v>
      </c>
      <c r="F22" s="20"/>
      <c r="H22" s="20" t="s">
        <v>10</v>
      </c>
      <c r="I22" s="20"/>
    </row>
    <row r="23" spans="2:9" x14ac:dyDescent="0.25">
      <c r="B23" s="7" t="str">
        <f>IF('T-accounts'!B23&lt;&gt;"",'T-accounts'!B23,"")</f>
        <v/>
      </c>
      <c r="C23" s="8">
        <f>IF('T-accounts'!C23&lt;&gt;"",'T-accounts'!C23,"")</f>
        <v>500</v>
      </c>
      <c r="D23" s="8"/>
      <c r="E23" s="7" t="str">
        <f>IF('T-accounts'!E23&lt;&gt;"",'T-accounts'!E23,"")</f>
        <v/>
      </c>
      <c r="F23" s="8">
        <f>IF('T-accounts'!F23&lt;&gt;"",'T-accounts'!F23,"")</f>
        <v>200</v>
      </c>
      <c r="G23" s="8"/>
      <c r="H23" s="7" t="str">
        <f>IF('T-accounts'!H23&lt;&gt;"",'T-accounts'!H23,"")</f>
        <v/>
      </c>
      <c r="I23" s="8">
        <f>IF('T-accounts'!I23&lt;&gt;"",'T-accounts'!I23,"")</f>
        <v>1000</v>
      </c>
    </row>
    <row r="24" spans="2:9" x14ac:dyDescent="0.25">
      <c r="B24" s="9" t="str">
        <f>IF('T-accounts'!B24&lt;&gt;"",'T-accounts'!B24,"")</f>
        <v/>
      </c>
      <c r="C24" s="8" t="str">
        <f>IF('T-accounts'!C24&lt;&gt;"",'T-accounts'!C24,"")</f>
        <v/>
      </c>
      <c r="D24" s="8"/>
      <c r="E24" s="9" t="str">
        <f>IF('T-accounts'!E24&lt;&gt;"",'T-accounts'!E24,"")</f>
        <v/>
      </c>
      <c r="F24" s="8" t="str">
        <f>IF('T-accounts'!F24&lt;&gt;"",'T-accounts'!F24,"")</f>
        <v/>
      </c>
      <c r="G24" s="8"/>
      <c r="H24" s="9" t="str">
        <f>IF('T-accounts'!H24&lt;&gt;"",'T-accounts'!H24,"")</f>
        <v/>
      </c>
      <c r="I24" s="8" t="str">
        <f>IF('T-accounts'!I24&lt;&gt;"",'T-accounts'!I24,"")</f>
        <v/>
      </c>
    </row>
    <row r="25" spans="2:9" x14ac:dyDescent="0.25">
      <c r="B25" s="9" t="str">
        <f>IF('T-accounts'!B25&lt;&gt;"",'T-accounts'!B25,"")</f>
        <v/>
      </c>
      <c r="C25" s="8" t="str">
        <f>IF('T-accounts'!C25&lt;&gt;"",'T-accounts'!C25,"")</f>
        <v/>
      </c>
      <c r="D25" s="8"/>
      <c r="E25" s="9" t="str">
        <f>IF('T-accounts'!E25&lt;&gt;"",'T-accounts'!E25,"")</f>
        <v/>
      </c>
      <c r="F25" s="8" t="str">
        <f>IF('T-accounts'!F25&lt;&gt;"",'T-accounts'!F25,"")</f>
        <v/>
      </c>
      <c r="G25" s="8"/>
      <c r="H25" s="9" t="str">
        <f>IF('T-accounts'!H25&lt;&gt;"",'T-accounts'!H25,"")</f>
        <v/>
      </c>
      <c r="I25" s="8" t="str">
        <f>IF('T-accounts'!I25&lt;&gt;"",'T-accounts'!I25,"")</f>
        <v/>
      </c>
    </row>
    <row r="26" spans="2:9" x14ac:dyDescent="0.25">
      <c r="B26" s="9" t="str">
        <f>IF('T-accounts'!B26&lt;&gt;"",'T-accounts'!B26,"")</f>
        <v/>
      </c>
      <c r="C26" s="8" t="str">
        <f>IF('T-accounts'!C26&lt;&gt;"",'T-accounts'!C26,"")</f>
        <v/>
      </c>
      <c r="D26" s="8"/>
      <c r="E26" s="9" t="str">
        <f>IF('T-accounts'!E26&lt;&gt;"",'T-accounts'!E26,"")</f>
        <v/>
      </c>
      <c r="F26" s="8" t="str">
        <f>IF('T-accounts'!F26&lt;&gt;"",'T-accounts'!F26,"")</f>
        <v/>
      </c>
      <c r="G26" s="8"/>
      <c r="H26" s="9" t="str">
        <f>IF('T-accounts'!H26&lt;&gt;"",'T-accounts'!H26,"")</f>
        <v/>
      </c>
      <c r="I26" s="8" t="str">
        <f>IF('T-accounts'!I26&lt;&gt;"",'T-accounts'!I26,"")</f>
        <v/>
      </c>
    </row>
    <row r="27" spans="2:9" ht="15.75" thickBot="1" x14ac:dyDescent="0.3">
      <c r="B27" s="10" t="str">
        <f>IF('T-accounts'!B27&lt;&gt;"",'T-accounts'!B27,"")</f>
        <v/>
      </c>
      <c r="C27" s="11" t="str">
        <f>IF('T-accounts'!C27&lt;&gt;"",'T-accounts'!C27,"")</f>
        <v/>
      </c>
      <c r="D27" s="8"/>
      <c r="E27" s="10" t="str">
        <f>IF('T-accounts'!E27&lt;&gt;"",'T-accounts'!E27,"")</f>
        <v/>
      </c>
      <c r="F27" s="11" t="str">
        <f>IF('T-accounts'!F27&lt;&gt;"",'T-accounts'!F27,"")</f>
        <v/>
      </c>
      <c r="G27" s="8"/>
      <c r="H27" s="10" t="str">
        <f>IF('T-accounts'!H27&lt;&gt;"",'T-accounts'!H27,"")</f>
        <v/>
      </c>
      <c r="I27" s="11" t="str">
        <f>IF('T-accounts'!I27&lt;&gt;"",'T-accounts'!I27,"")</f>
        <v/>
      </c>
    </row>
    <row r="28" spans="2:9" ht="15.75" thickTop="1" x14ac:dyDescent="0.25">
      <c r="B28" s="1"/>
      <c r="C28" s="6">
        <f>SUM(C23:C27)-SUM(B23:B27)</f>
        <v>500</v>
      </c>
      <c r="E28" s="1"/>
      <c r="F28" s="6">
        <f>SUM(F23:F27)-SUM(E23:E27)</f>
        <v>200</v>
      </c>
      <c r="H28" s="1"/>
      <c r="I28" s="6">
        <f>SUM(I23:I27)-SUM(H23:H27)</f>
        <v>1000</v>
      </c>
    </row>
    <row r="30" spans="2:9" x14ac:dyDescent="0.25">
      <c r="B30" s="20" t="s">
        <v>5</v>
      </c>
      <c r="C30" s="20"/>
      <c r="E30" s="20" t="s">
        <v>14</v>
      </c>
      <c r="F30" s="20"/>
      <c r="H30" s="20" t="s">
        <v>27</v>
      </c>
      <c r="I30" s="20"/>
    </row>
    <row r="31" spans="2:9" x14ac:dyDescent="0.25">
      <c r="B31" s="7" t="str">
        <f>IF('T-accounts'!B31&lt;&gt;"",'T-accounts'!B31,"")</f>
        <v/>
      </c>
      <c r="C31" s="8">
        <f>IF('T-accounts'!C31&lt;&gt;"",'T-accounts'!C31,"")</f>
        <v>5000</v>
      </c>
      <c r="D31" s="8"/>
      <c r="E31" s="7" t="str">
        <f>IF('T-accounts'!E31&lt;&gt;"",'T-accounts'!E31,"")</f>
        <v/>
      </c>
      <c r="F31" s="8">
        <f>IF('T-accounts'!F31&lt;&gt;"",'T-accounts'!F31,"")</f>
        <v>1000</v>
      </c>
      <c r="G31" s="8"/>
      <c r="H31" s="7" t="str">
        <f>IF('T-accounts'!H31&lt;&gt;"",'T-accounts'!H31,"")</f>
        <v/>
      </c>
      <c r="I31" s="8">
        <f>IF('T-accounts'!I31&lt;&gt;"",'T-accounts'!I31,"")</f>
        <v>2000</v>
      </c>
    </row>
    <row r="32" spans="2:9" x14ac:dyDescent="0.25">
      <c r="B32" s="9" t="str">
        <f>IF('T-accounts'!B32&lt;&gt;"",'T-accounts'!B32,"")</f>
        <v/>
      </c>
      <c r="C32" s="8" t="str">
        <f>IF('T-accounts'!C32&lt;&gt;"",'T-accounts'!C32,"")</f>
        <v/>
      </c>
      <c r="D32" s="8"/>
      <c r="E32" s="9" t="str">
        <f>IF('T-accounts'!E32&lt;&gt;"",'T-accounts'!E32,"")</f>
        <v/>
      </c>
      <c r="F32" s="8" t="str">
        <f>IF('T-accounts'!F32&lt;&gt;"",'T-accounts'!F32,"")</f>
        <v/>
      </c>
      <c r="G32" s="8"/>
      <c r="H32" s="9" t="str">
        <f>IF('T-accounts'!H32&lt;&gt;"",'T-accounts'!H32,"")</f>
        <v/>
      </c>
      <c r="I32" s="8" t="str">
        <f>IF('T-accounts'!I32&lt;&gt;"",'T-accounts'!I32,"")</f>
        <v/>
      </c>
    </row>
    <row r="33" spans="2:9" x14ac:dyDescent="0.25">
      <c r="B33" s="9" t="str">
        <f>IF('T-accounts'!B33&lt;&gt;"",'T-accounts'!B33,"")</f>
        <v/>
      </c>
      <c r="C33" s="8" t="str">
        <f>IF('T-accounts'!C33&lt;&gt;"",'T-accounts'!C33,"")</f>
        <v/>
      </c>
      <c r="D33" s="8"/>
      <c r="E33" s="9" t="str">
        <f>IF('T-accounts'!E33&lt;&gt;"",'T-accounts'!E33,"")</f>
        <v/>
      </c>
      <c r="F33" s="8" t="str">
        <f>IF('T-accounts'!F33&lt;&gt;"",'T-accounts'!F33,"")</f>
        <v/>
      </c>
      <c r="G33" s="8"/>
      <c r="H33" s="9" t="str">
        <f>IF('T-accounts'!H33&lt;&gt;"",'T-accounts'!H33,"")</f>
        <v/>
      </c>
      <c r="I33" s="8" t="str">
        <f>IF('T-accounts'!I33&lt;&gt;"",'T-accounts'!I33,"")</f>
        <v/>
      </c>
    </row>
    <row r="34" spans="2:9" x14ac:dyDescent="0.25">
      <c r="B34" s="9" t="str">
        <f>IF('T-accounts'!B34&lt;&gt;"",'T-accounts'!B34,"")</f>
        <v/>
      </c>
      <c r="C34" s="8" t="str">
        <f>IF('T-accounts'!C34&lt;&gt;"",'T-accounts'!C34,"")</f>
        <v/>
      </c>
      <c r="D34" s="8"/>
      <c r="E34" s="9" t="str">
        <f>IF('T-accounts'!E34&lt;&gt;"",'T-accounts'!E34,"")</f>
        <v/>
      </c>
      <c r="F34" s="8" t="str">
        <f>IF('T-accounts'!F34&lt;&gt;"",'T-accounts'!F34,"")</f>
        <v/>
      </c>
      <c r="G34" s="8"/>
      <c r="H34" s="9" t="str">
        <f>IF('T-accounts'!H34&lt;&gt;"",'T-accounts'!H34,"")</f>
        <v/>
      </c>
      <c r="I34" s="8" t="str">
        <f>IF('T-accounts'!I34&lt;&gt;"",'T-accounts'!I34,"")</f>
        <v/>
      </c>
    </row>
    <row r="35" spans="2:9" ht="15.75" thickBot="1" x14ac:dyDescent="0.3">
      <c r="B35" s="10" t="str">
        <f>IF('T-accounts'!B35&lt;&gt;"",'T-accounts'!B35,"")</f>
        <v/>
      </c>
      <c r="C35" s="11" t="str">
        <f>IF('T-accounts'!C35&lt;&gt;"",'T-accounts'!C35,"")</f>
        <v/>
      </c>
      <c r="D35" s="8"/>
      <c r="E35" s="10" t="str">
        <f>IF('T-accounts'!E35&lt;&gt;"",'T-accounts'!E35,"")</f>
        <v/>
      </c>
      <c r="F35" s="11" t="str">
        <f>IF('T-accounts'!F35&lt;&gt;"",'T-accounts'!F35,"")</f>
        <v/>
      </c>
      <c r="G35" s="8"/>
      <c r="H35" s="10" t="str">
        <f>IF('T-accounts'!H35&lt;&gt;"",'T-accounts'!H35,"")</f>
        <v/>
      </c>
      <c r="I35" s="11" t="str">
        <f>IF('T-accounts'!I35&lt;&gt;"",'T-accounts'!I35,"")</f>
        <v/>
      </c>
    </row>
    <row r="36" spans="2:9" ht="15.75" thickTop="1" x14ac:dyDescent="0.25">
      <c r="B36" s="1"/>
      <c r="C36" s="6">
        <f>SUM(C31:C35)-SUM(B31:B35)</f>
        <v>5000</v>
      </c>
      <c r="E36" s="1"/>
      <c r="F36" s="6">
        <f>SUM(F31:F35)-SUM(E31:E35)</f>
        <v>1000</v>
      </c>
      <c r="H36" s="1"/>
      <c r="I36" s="6">
        <f>SUM(I31:I35)-SUM(H31:H35)</f>
        <v>2000</v>
      </c>
    </row>
    <row r="38" spans="2:9" x14ac:dyDescent="0.25">
      <c r="B38" s="20" t="s">
        <v>28</v>
      </c>
      <c r="C38" s="20"/>
      <c r="E38" s="20" t="s">
        <v>29</v>
      </c>
      <c r="F38" s="20"/>
      <c r="H38" s="20" t="s">
        <v>30</v>
      </c>
      <c r="I38" s="20"/>
    </row>
    <row r="39" spans="2:9" x14ac:dyDescent="0.25">
      <c r="B39" s="7" t="str">
        <f>IF('T-accounts'!B39&lt;&gt;"",'T-accounts'!B39,"")</f>
        <v/>
      </c>
      <c r="C39" s="8" t="str">
        <f>IF('T-accounts'!C39&lt;&gt;"",'T-accounts'!C39,"")</f>
        <v/>
      </c>
      <c r="D39" s="8"/>
      <c r="E39" s="7" t="str">
        <f>IF('T-accounts'!E39&lt;&gt;"",'T-accounts'!E39,"")</f>
        <v/>
      </c>
      <c r="F39" s="8" t="str">
        <f>IF('T-accounts'!F39&lt;&gt;"",'T-accounts'!F39,"")</f>
        <v/>
      </c>
      <c r="G39" s="8"/>
      <c r="H39" s="7" t="str">
        <f>IF('T-accounts'!H39&lt;&gt;"",'T-accounts'!H39,"")</f>
        <v/>
      </c>
      <c r="I39" s="8" t="str">
        <f>IF('T-accounts'!I39&lt;&gt;"",'T-accounts'!I39,"")</f>
        <v/>
      </c>
    </row>
    <row r="40" spans="2:9" x14ac:dyDescent="0.25">
      <c r="B40" s="9" t="str">
        <f>IF('T-accounts'!B40&lt;&gt;"",'T-accounts'!B40,"")</f>
        <v/>
      </c>
      <c r="C40" s="8" t="str">
        <f>IF('T-accounts'!C40&lt;&gt;"",'T-accounts'!C40,"")</f>
        <v/>
      </c>
      <c r="D40" s="8"/>
      <c r="E40" s="9" t="str">
        <f>IF('T-accounts'!E40&lt;&gt;"",'T-accounts'!E40,"")</f>
        <v/>
      </c>
      <c r="F40" s="8" t="str">
        <f>IF('T-accounts'!F40&lt;&gt;"",'T-accounts'!F40,"")</f>
        <v/>
      </c>
      <c r="G40" s="8"/>
      <c r="H40" s="9" t="str">
        <f>IF('T-accounts'!H40&lt;&gt;"",'T-accounts'!H40,"")</f>
        <v/>
      </c>
      <c r="I40" s="8" t="str">
        <f>IF('T-accounts'!I40&lt;&gt;"",'T-accounts'!I40,"")</f>
        <v/>
      </c>
    </row>
    <row r="41" spans="2:9" x14ac:dyDescent="0.25">
      <c r="B41" s="9" t="str">
        <f>IF('T-accounts'!B41&lt;&gt;"",'T-accounts'!B41,"")</f>
        <v/>
      </c>
      <c r="C41" s="8" t="str">
        <f>IF('T-accounts'!C41&lt;&gt;"",'T-accounts'!C41,"")</f>
        <v/>
      </c>
      <c r="D41" s="8"/>
      <c r="E41" s="9" t="str">
        <f>IF('T-accounts'!E41&lt;&gt;"",'T-accounts'!E41,"")</f>
        <v/>
      </c>
      <c r="F41" s="8" t="str">
        <f>IF('T-accounts'!F41&lt;&gt;"",'T-accounts'!F41,"")</f>
        <v/>
      </c>
      <c r="G41" s="8"/>
      <c r="H41" s="9" t="str">
        <f>IF('T-accounts'!H41&lt;&gt;"",'T-accounts'!H41,"")</f>
        <v/>
      </c>
      <c r="I41" s="8" t="str">
        <f>IF('T-accounts'!I41&lt;&gt;"",'T-accounts'!I41,"")</f>
        <v/>
      </c>
    </row>
    <row r="42" spans="2:9" x14ac:dyDescent="0.25">
      <c r="B42" s="9" t="str">
        <f>IF('T-accounts'!B42&lt;&gt;"",'T-accounts'!B42,"")</f>
        <v/>
      </c>
      <c r="C42" s="8" t="str">
        <f>IF('T-accounts'!C42&lt;&gt;"",'T-accounts'!C42,"")</f>
        <v/>
      </c>
      <c r="D42" s="8"/>
      <c r="E42" s="9" t="str">
        <f>IF('T-accounts'!E42&lt;&gt;"",'T-accounts'!E42,"")</f>
        <v/>
      </c>
      <c r="F42" s="8" t="str">
        <f>IF('T-accounts'!F42&lt;&gt;"",'T-accounts'!F42,"")</f>
        <v/>
      </c>
      <c r="G42" s="8"/>
      <c r="H42" s="9" t="str">
        <f>IF('T-accounts'!H42&lt;&gt;"",'T-accounts'!H42,"")</f>
        <v/>
      </c>
      <c r="I42" s="8" t="str">
        <f>IF('T-accounts'!I42&lt;&gt;"",'T-accounts'!I42,"")</f>
        <v/>
      </c>
    </row>
    <row r="43" spans="2:9" ht="15.75" thickBot="1" x14ac:dyDescent="0.3">
      <c r="B43" s="10" t="str">
        <f>IF('T-accounts'!B43&lt;&gt;"",'T-accounts'!B43,"")</f>
        <v/>
      </c>
      <c r="C43" s="11" t="str">
        <f>IF('T-accounts'!C43&lt;&gt;"",'T-accounts'!C43,"")</f>
        <v/>
      </c>
      <c r="D43" s="8"/>
      <c r="E43" s="10" t="str">
        <f>IF('T-accounts'!E43&lt;&gt;"",'T-accounts'!E43,"")</f>
        <v/>
      </c>
      <c r="F43" s="11" t="str">
        <f>IF('T-accounts'!F43&lt;&gt;"",'T-accounts'!F43,"")</f>
        <v/>
      </c>
      <c r="G43" s="8"/>
      <c r="H43" s="10" t="str">
        <f>IF('T-accounts'!H43&lt;&gt;"",'T-accounts'!H43,"")</f>
        <v/>
      </c>
      <c r="I43" s="11" t="str">
        <f>IF('T-accounts'!I43&lt;&gt;"",'T-accounts'!I43,"")</f>
        <v/>
      </c>
    </row>
    <row r="44" spans="2:9" ht="15.75" thickTop="1" x14ac:dyDescent="0.25">
      <c r="B44" s="4">
        <f>SUM(B39:B43)-SUM(C39:C43)</f>
        <v>0</v>
      </c>
      <c r="C44" s="2"/>
      <c r="E44" s="4">
        <f>SUM(E39:E43)-SUM(F39:F43)</f>
        <v>0</v>
      </c>
      <c r="H44" s="1"/>
      <c r="I44" s="6">
        <f>SUM(I39:I43)-SUM(H39:H43)</f>
        <v>0</v>
      </c>
    </row>
    <row r="46" spans="2:9" x14ac:dyDescent="0.25">
      <c r="B46" s="20" t="s">
        <v>73</v>
      </c>
      <c r="C46" s="20"/>
      <c r="E46" s="20" t="s">
        <v>32</v>
      </c>
      <c r="F46" s="20"/>
      <c r="H46" s="20" t="s">
        <v>74</v>
      </c>
      <c r="I46" s="20"/>
    </row>
    <row r="47" spans="2:9" x14ac:dyDescent="0.25">
      <c r="B47" s="7" t="str">
        <f>IF('T-accounts'!B47&lt;&gt;"",'T-accounts'!B47,"")</f>
        <v/>
      </c>
      <c r="C47" s="8" t="str">
        <f>IF('T-accounts'!C47&lt;&gt;"",'T-accounts'!C47,"")</f>
        <v/>
      </c>
      <c r="D47" s="8"/>
      <c r="E47" s="7" t="str">
        <f>IF('T-accounts'!E47&lt;&gt;"",'T-accounts'!E47,"")</f>
        <v/>
      </c>
      <c r="F47" s="8" t="str">
        <f>IF('T-accounts'!F47&lt;&gt;"",'T-accounts'!F47,"")</f>
        <v/>
      </c>
      <c r="G47" s="8"/>
      <c r="H47" s="7" t="str">
        <f>IF('T-accounts'!H47&lt;&gt;"",'T-accounts'!H47,"")</f>
        <v/>
      </c>
      <c r="I47" s="8" t="str">
        <f>IF('T-accounts'!I47&lt;&gt;"",'T-accounts'!I47,"")</f>
        <v/>
      </c>
    </row>
    <row r="48" spans="2:9" x14ac:dyDescent="0.25">
      <c r="B48" s="9" t="str">
        <f>IF('T-accounts'!B48&lt;&gt;"",'T-accounts'!B48,"")</f>
        <v/>
      </c>
      <c r="C48" s="8" t="str">
        <f>IF('T-accounts'!C48&lt;&gt;"",'T-accounts'!C48,"")</f>
        <v/>
      </c>
      <c r="D48" s="8"/>
      <c r="E48" s="9" t="str">
        <f>IF('T-accounts'!E48&lt;&gt;"",'T-accounts'!E48,"")</f>
        <v/>
      </c>
      <c r="F48" s="8" t="str">
        <f>IF('T-accounts'!F48&lt;&gt;"",'T-accounts'!F48,"")</f>
        <v xml:space="preserve"> </v>
      </c>
      <c r="G48" s="8"/>
      <c r="H48" s="9" t="str">
        <f>IF('T-accounts'!H48&lt;&gt;"",'T-accounts'!H48,"")</f>
        <v/>
      </c>
      <c r="I48" s="8" t="str">
        <f>IF('T-accounts'!I48&lt;&gt;"",'T-accounts'!I48,"")</f>
        <v/>
      </c>
    </row>
    <row r="49" spans="2:9" x14ac:dyDescent="0.25">
      <c r="B49" s="9" t="str">
        <f>IF('T-accounts'!B49&lt;&gt;"",'T-accounts'!B49,"")</f>
        <v/>
      </c>
      <c r="C49" s="8" t="str">
        <f>IF('T-accounts'!C49&lt;&gt;"",'T-accounts'!C49,"")</f>
        <v/>
      </c>
      <c r="D49" s="8"/>
      <c r="E49" s="9" t="str">
        <f>IF('T-accounts'!E49&lt;&gt;"",'T-accounts'!E49,"")</f>
        <v/>
      </c>
      <c r="F49" s="8" t="str">
        <f>IF('T-accounts'!F49&lt;&gt;"",'T-accounts'!F49,"")</f>
        <v/>
      </c>
      <c r="G49" s="8"/>
      <c r="H49" s="9" t="str">
        <f>IF('T-accounts'!H49&lt;&gt;"",'T-accounts'!H49,"")</f>
        <v/>
      </c>
      <c r="I49" s="8" t="str">
        <f>IF('T-accounts'!I49&lt;&gt;"",'T-accounts'!I49,"")</f>
        <v/>
      </c>
    </row>
    <row r="50" spans="2:9" x14ac:dyDescent="0.25">
      <c r="B50" s="9" t="str">
        <f>IF('T-accounts'!B50&lt;&gt;"",'T-accounts'!B50,"")</f>
        <v/>
      </c>
      <c r="C50" s="8" t="str">
        <f>IF('T-accounts'!C50&lt;&gt;"",'T-accounts'!C50,"")</f>
        <v/>
      </c>
      <c r="D50" s="8"/>
      <c r="E50" s="9" t="str">
        <f>IF('T-accounts'!E50&lt;&gt;"",'T-accounts'!E50,"")</f>
        <v/>
      </c>
      <c r="F50" s="8" t="str">
        <f>IF('T-accounts'!F50&lt;&gt;"",'T-accounts'!F50,"")</f>
        <v/>
      </c>
      <c r="G50" s="8"/>
      <c r="H50" s="9" t="str">
        <f>IF('T-accounts'!H50&lt;&gt;"",'T-accounts'!H50,"")</f>
        <v/>
      </c>
      <c r="I50" s="8" t="str">
        <f>IF('T-accounts'!I50&lt;&gt;"",'T-accounts'!I50,"")</f>
        <v/>
      </c>
    </row>
    <row r="51" spans="2:9" ht="15.75" thickBot="1" x14ac:dyDescent="0.3">
      <c r="B51" s="10" t="str">
        <f>IF('T-accounts'!B51&lt;&gt;"",'T-accounts'!B51,"")</f>
        <v/>
      </c>
      <c r="C51" s="11" t="str">
        <f>IF('T-accounts'!C51&lt;&gt;"",'T-accounts'!C51,"")</f>
        <v/>
      </c>
      <c r="D51" s="8"/>
      <c r="E51" s="10" t="str">
        <f>IF('T-accounts'!E51&lt;&gt;"",'T-accounts'!E51,"")</f>
        <v/>
      </c>
      <c r="F51" s="11" t="str">
        <f>IF('T-accounts'!F51&lt;&gt;"",'T-accounts'!F51,"")</f>
        <v/>
      </c>
      <c r="G51" s="8"/>
      <c r="H51" s="10" t="str">
        <f>IF('T-accounts'!H51&lt;&gt;"",'T-accounts'!H51,"")</f>
        <v/>
      </c>
      <c r="I51" s="11" t="str">
        <f>IF('T-accounts'!I51&lt;&gt;"",'T-accounts'!I51,"")</f>
        <v/>
      </c>
    </row>
    <row r="52" spans="2:9" ht="15.75" thickTop="1" x14ac:dyDescent="0.25">
      <c r="B52" s="4">
        <f>SUM(B47:B51)-SUM(C47:C51)</f>
        <v>0</v>
      </c>
      <c r="E52" s="4">
        <f>SUM(E47:E51)-SUM(F47:F51)</f>
        <v>0</v>
      </c>
      <c r="H52" s="4">
        <f>SUM(H47:H51)-SUM(I47:I51)</f>
        <v>0</v>
      </c>
    </row>
  </sheetData>
  <mergeCells count="17">
    <mergeCell ref="B46:C46"/>
    <mergeCell ref="E46:F46"/>
    <mergeCell ref="H46:I46"/>
    <mergeCell ref="B30:C30"/>
    <mergeCell ref="E30:F30"/>
    <mergeCell ref="H30:I30"/>
    <mergeCell ref="B38:C38"/>
    <mergeCell ref="E38:F38"/>
    <mergeCell ref="H38:I38"/>
    <mergeCell ref="B22:C22"/>
    <mergeCell ref="E22:F22"/>
    <mergeCell ref="H22:I22"/>
    <mergeCell ref="B5:C5"/>
    <mergeCell ref="E5:F5"/>
    <mergeCell ref="H5:I5"/>
    <mergeCell ref="E14:F14"/>
    <mergeCell ref="H14:I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B2:K25"/>
  <sheetViews>
    <sheetView workbookViewId="0"/>
  </sheetViews>
  <sheetFormatPr defaultRowHeight="15" x14ac:dyDescent="0.25"/>
  <cols>
    <col min="2" max="2" width="20.7109375" bestFit="1" customWidth="1"/>
  </cols>
  <sheetData>
    <row r="2" spans="2:11" x14ac:dyDescent="0.25">
      <c r="B2" s="21" t="s">
        <v>54</v>
      </c>
      <c r="C2" s="21"/>
      <c r="D2" s="21"/>
    </row>
    <row r="3" spans="2:11" x14ac:dyDescent="0.25">
      <c r="C3" t="s">
        <v>37</v>
      </c>
      <c r="D3" t="s">
        <v>38</v>
      </c>
    </row>
    <row r="4" spans="2:11" x14ac:dyDescent="0.25">
      <c r="B4" s="14" t="s">
        <v>2</v>
      </c>
    </row>
    <row r="5" spans="2:11" x14ac:dyDescent="0.25">
      <c r="B5" t="s">
        <v>8</v>
      </c>
    </row>
    <row r="6" spans="2:11" x14ac:dyDescent="0.25">
      <c r="B6" t="s">
        <v>9</v>
      </c>
      <c r="F6" t="s">
        <v>53</v>
      </c>
    </row>
    <row r="7" spans="2:11" x14ac:dyDescent="0.25">
      <c r="B7" t="s">
        <v>11</v>
      </c>
      <c r="G7" t="s">
        <v>41</v>
      </c>
    </row>
    <row r="8" spans="2:11" x14ac:dyDescent="0.25">
      <c r="B8" t="s">
        <v>75</v>
      </c>
      <c r="D8">
        <v>0</v>
      </c>
    </row>
    <row r="9" spans="2:11" x14ac:dyDescent="0.25">
      <c r="B9" s="14" t="s">
        <v>3</v>
      </c>
      <c r="G9" t="s">
        <v>42</v>
      </c>
      <c r="H9" s="5">
        <f>SUM(D10:D14)-SUM(C10:C14)</f>
        <v>0</v>
      </c>
      <c r="J9" t="s">
        <v>43</v>
      </c>
      <c r="K9" s="5">
        <f>SUM(C5:C8)-SUM(D5:D8)</f>
        <v>0</v>
      </c>
    </row>
    <row r="10" spans="2:11" x14ac:dyDescent="0.25">
      <c r="B10" t="s">
        <v>6</v>
      </c>
      <c r="G10" t="s">
        <v>44</v>
      </c>
      <c r="H10" s="5">
        <f>SUM(D16:D23)-SUM(C16:C23)</f>
        <v>0</v>
      </c>
    </row>
    <row r="11" spans="2:11" ht="15.75" thickBot="1" x14ac:dyDescent="0.3">
      <c r="B11" t="s">
        <v>4</v>
      </c>
      <c r="H11" s="12">
        <f>SUM(H9:H10)</f>
        <v>0</v>
      </c>
    </row>
    <row r="12" spans="2:11" ht="15.75" thickTop="1" x14ac:dyDescent="0.25">
      <c r="B12" t="s">
        <v>7</v>
      </c>
    </row>
    <row r="13" spans="2:11" x14ac:dyDescent="0.25">
      <c r="B13" t="s">
        <v>10</v>
      </c>
      <c r="I13" s="13" t="str">
        <f>IF(K9=H11,"Verified A = L + E","Does not balance")</f>
        <v>Verified A = L + E</v>
      </c>
    </row>
    <row r="14" spans="2:11" x14ac:dyDescent="0.25">
      <c r="B14" t="s">
        <v>5</v>
      </c>
    </row>
    <row r="15" spans="2:11" x14ac:dyDescent="0.25">
      <c r="B15" s="14" t="s">
        <v>12</v>
      </c>
      <c r="G15" t="s">
        <v>45</v>
      </c>
    </row>
    <row r="16" spans="2:11" x14ac:dyDescent="0.25">
      <c r="B16" t="s">
        <v>14</v>
      </c>
    </row>
    <row r="17" spans="2:9" x14ac:dyDescent="0.25">
      <c r="B17" t="s">
        <v>27</v>
      </c>
      <c r="H17" t="s">
        <v>46</v>
      </c>
      <c r="I17" s="5">
        <f>C24</f>
        <v>0</v>
      </c>
    </row>
    <row r="18" spans="2:9" x14ac:dyDescent="0.25">
      <c r="B18" t="s">
        <v>28</v>
      </c>
      <c r="H18" t="s">
        <v>47</v>
      </c>
      <c r="I18" s="5">
        <f>D24</f>
        <v>0</v>
      </c>
    </row>
    <row r="19" spans="2:9" x14ac:dyDescent="0.25">
      <c r="B19" t="s">
        <v>29</v>
      </c>
    </row>
    <row r="20" spans="2:9" x14ac:dyDescent="0.25">
      <c r="B20" t="s">
        <v>30</v>
      </c>
      <c r="I20" s="13" t="str">
        <f>IF(I17=I18,"Verified DR=CR","Does not balance")</f>
        <v>Verified DR=CR</v>
      </c>
    </row>
    <row r="21" spans="2:9" x14ac:dyDescent="0.25">
      <c r="B21" t="s">
        <v>73</v>
      </c>
    </row>
    <row r="22" spans="2:9" x14ac:dyDescent="0.25">
      <c r="B22" t="s">
        <v>32</v>
      </c>
    </row>
    <row r="23" spans="2:9" x14ac:dyDescent="0.25">
      <c r="B23" t="s">
        <v>74</v>
      </c>
      <c r="C23">
        <v>0</v>
      </c>
    </row>
    <row r="24" spans="2:9" ht="15.75" thickBot="1" x14ac:dyDescent="0.3">
      <c r="C24" s="12">
        <f>SUM(C4:C23)</f>
        <v>0</v>
      </c>
      <c r="D24" s="12">
        <f>SUM(D4:D23)</f>
        <v>0</v>
      </c>
    </row>
    <row r="25" spans="2:9" ht="15.75" thickTop="1" x14ac:dyDescent="0.25"/>
  </sheetData>
  <mergeCells count="1">
    <mergeCell ref="B2:D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2:D5"/>
  <sheetViews>
    <sheetView workbookViewId="0"/>
  </sheetViews>
  <sheetFormatPr defaultRowHeight="15" x14ac:dyDescent="0.25"/>
  <cols>
    <col min="2" max="2" width="22.42578125" bestFit="1" customWidth="1"/>
  </cols>
  <sheetData>
    <row r="2" spans="1:4" x14ac:dyDescent="0.25">
      <c r="B2" t="s">
        <v>58</v>
      </c>
    </row>
    <row r="4" spans="1:4" x14ac:dyDescent="0.25">
      <c r="A4" t="s">
        <v>68</v>
      </c>
      <c r="B4" t="s">
        <v>69</v>
      </c>
      <c r="C4" t="s">
        <v>37</v>
      </c>
      <c r="D4" t="s">
        <v>38</v>
      </c>
    </row>
    <row r="5" spans="1:4" x14ac:dyDescent="0.25">
      <c r="A5">
        <v>1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B2:I52"/>
  <sheetViews>
    <sheetView workbookViewId="0"/>
  </sheetViews>
  <sheetFormatPr defaultRowHeight="15" x14ac:dyDescent="0.25"/>
  <cols>
    <col min="8" max="9" width="10.28515625" customWidth="1"/>
  </cols>
  <sheetData>
    <row r="2" spans="2:9" x14ac:dyDescent="0.25">
      <c r="B2" s="5" t="s">
        <v>39</v>
      </c>
    </row>
    <row r="3" spans="2:9" x14ac:dyDescent="0.25">
      <c r="B3" s="8" t="s">
        <v>57</v>
      </c>
    </row>
    <row r="5" spans="2:9" x14ac:dyDescent="0.25">
      <c r="B5" s="20" t="s">
        <v>8</v>
      </c>
      <c r="C5" s="20"/>
      <c r="E5" s="20" t="s">
        <v>9</v>
      </c>
      <c r="F5" s="20"/>
      <c r="H5" s="20" t="s">
        <v>11</v>
      </c>
      <c r="I5" s="20"/>
    </row>
    <row r="6" spans="2:9" x14ac:dyDescent="0.25">
      <c r="B6" s="7">
        <f>IF('T-accounts (Adj)'!B6&lt;&gt;"",'T-accounts (Adj)'!B6,"")</f>
        <v>4500</v>
      </c>
      <c r="C6" s="8" t="str">
        <f>IF('T-accounts (Adj)'!C6&lt;&gt;"",'T-accounts (Adj)'!C6,"")</f>
        <v/>
      </c>
      <c r="D6" s="8"/>
      <c r="E6" s="7">
        <f>IF('T-accounts (Adj)'!E6&lt;&gt;"",'T-accounts (Adj)'!E6,"")</f>
        <v>500</v>
      </c>
      <c r="F6" s="8" t="str">
        <f>IF('T-accounts (Adj)'!F6&lt;&gt;"",'T-accounts (Adj)'!F6,"")</f>
        <v/>
      </c>
      <c r="G6" s="8"/>
      <c r="H6" s="7">
        <f>IF('T-accounts (Adj)'!H6&lt;&gt;"",'T-accounts (Adj)'!H6,"")</f>
        <v>5000</v>
      </c>
      <c r="I6" s="8" t="str">
        <f>IF('T-accounts (Adj)'!I6&lt;&gt;"",'T-accounts (Adj)'!I6,"")</f>
        <v/>
      </c>
    </row>
    <row r="7" spans="2:9" x14ac:dyDescent="0.25">
      <c r="B7" s="9" t="str">
        <f>IF('T-accounts (Adj)'!B7&lt;&gt;"",'T-accounts (Adj)'!B7,"")</f>
        <v/>
      </c>
      <c r="C7" s="8" t="str">
        <f>IF('T-accounts (Adj)'!C7&lt;&gt;"",'T-accounts (Adj)'!C7,"")</f>
        <v/>
      </c>
      <c r="D7" s="8"/>
      <c r="E7" s="9" t="str">
        <f>IF('T-accounts (Adj)'!E7&lt;&gt;"",'T-accounts (Adj)'!E7,"")</f>
        <v/>
      </c>
      <c r="F7" s="8" t="str">
        <f>IF('T-accounts (Adj)'!F7&lt;&gt;"",'T-accounts (Adj)'!F7,"")</f>
        <v/>
      </c>
      <c r="G7" s="8"/>
      <c r="H7" s="9" t="str">
        <f>IF('T-accounts (Adj)'!H7&lt;&gt;"",'T-accounts (Adj)'!H7,"")</f>
        <v/>
      </c>
      <c r="I7" s="8" t="str">
        <f>IF('T-accounts (Adj)'!I7&lt;&gt;"",'T-accounts (Adj)'!I7,"")</f>
        <v/>
      </c>
    </row>
    <row r="8" spans="2:9" x14ac:dyDescent="0.25">
      <c r="B8" s="9" t="str">
        <f>IF('T-accounts (Adj)'!B8&lt;&gt;"",'T-accounts (Adj)'!B8,"")</f>
        <v/>
      </c>
      <c r="C8" s="8" t="str">
        <f>IF('T-accounts (Adj)'!C8&lt;&gt;"",'T-accounts (Adj)'!C8,"")</f>
        <v/>
      </c>
      <c r="D8" s="8"/>
      <c r="E8" s="9" t="str">
        <f>IF('T-accounts (Adj)'!E8&lt;&gt;"",'T-accounts (Adj)'!E8,"")</f>
        <v/>
      </c>
      <c r="F8" s="8" t="str">
        <f>IF('T-accounts (Adj)'!F8&lt;&gt;"",'T-accounts (Adj)'!F8,"")</f>
        <v/>
      </c>
      <c r="G8" s="8"/>
      <c r="H8" s="9" t="str">
        <f>IF('T-accounts (Adj)'!H8&lt;&gt;"",'T-accounts (Adj)'!H8,"")</f>
        <v/>
      </c>
      <c r="I8" s="8" t="str">
        <f>IF('T-accounts (Adj)'!I8&lt;&gt;"",'T-accounts (Adj)'!I8,"")</f>
        <v/>
      </c>
    </row>
    <row r="9" spans="2:9" x14ac:dyDescent="0.25">
      <c r="B9" s="9" t="str">
        <f>IF('T-accounts (Adj)'!B9&lt;&gt;"",'T-accounts (Adj)'!B9,"")</f>
        <v/>
      </c>
      <c r="C9" s="8" t="str">
        <f>IF('T-accounts (Adj)'!C9&lt;&gt;"",'T-accounts (Adj)'!C9,"")</f>
        <v/>
      </c>
      <c r="D9" s="8"/>
      <c r="E9" s="9" t="str">
        <f>IF('T-accounts (Adj)'!E9&lt;&gt;"",'T-accounts (Adj)'!E9,"")</f>
        <v/>
      </c>
      <c r="F9" s="8" t="str">
        <f>IF('T-accounts (Adj)'!F9&lt;&gt;"",'T-accounts (Adj)'!F9,"")</f>
        <v/>
      </c>
      <c r="G9" s="8"/>
      <c r="H9" s="9" t="str">
        <f>IF('T-accounts (Adj)'!H9&lt;&gt;"",'T-accounts (Adj)'!H9,"")</f>
        <v/>
      </c>
      <c r="I9" s="8" t="str">
        <f>IF('T-accounts (Adj)'!I9&lt;&gt;"",'T-accounts (Adj)'!I9,"")</f>
        <v/>
      </c>
    </row>
    <row r="10" spans="2:9" ht="15.75" thickBot="1" x14ac:dyDescent="0.3">
      <c r="B10" s="9" t="str">
        <f>IF('T-accounts (Adj)'!B10&lt;&gt;"",'T-accounts (Adj)'!B10,"")</f>
        <v/>
      </c>
      <c r="C10" s="8" t="str">
        <f>IF('T-accounts (Adj)'!C10&lt;&gt;"",'T-accounts (Adj)'!C10,"")</f>
        <v/>
      </c>
      <c r="D10" s="8"/>
      <c r="E10" s="10" t="str">
        <f>IF('T-accounts (Adj)'!E10&lt;&gt;"",'T-accounts (Adj)'!E10,"")</f>
        <v/>
      </c>
      <c r="F10" s="11" t="str">
        <f>IF('T-accounts (Adj)'!F10&lt;&gt;"",'T-accounts (Adj)'!F10,"")</f>
        <v/>
      </c>
      <c r="G10" s="8"/>
      <c r="H10" s="10" t="str">
        <f>IF('T-accounts (Adj)'!H10&lt;&gt;"",'T-accounts (Adj)'!H10,"")</f>
        <v/>
      </c>
      <c r="I10" s="11" t="str">
        <f>IF('T-accounts (Adj)'!I10&lt;&gt;"",'T-accounts (Adj)'!I10,"")</f>
        <v/>
      </c>
    </row>
    <row r="11" spans="2:9" ht="15.75" thickTop="1" x14ac:dyDescent="0.25">
      <c r="B11" s="9" t="str">
        <f>IF('T-accounts (Adj)'!B11&lt;&gt;"",'T-accounts (Adj)'!B11,"")</f>
        <v/>
      </c>
      <c r="C11" s="8" t="str">
        <f>IF('T-accounts (Adj)'!C11&lt;&gt;"",'T-accounts (Adj)'!C11,"")</f>
        <v/>
      </c>
      <c r="E11" s="4">
        <f>SUM(E6:E10)-SUM(F6:F10)</f>
        <v>500</v>
      </c>
      <c r="H11" s="4">
        <f>SUM(H6:H10)-SUM(I6:I10)</f>
        <v>5000</v>
      </c>
    </row>
    <row r="12" spans="2:9" x14ac:dyDescent="0.25">
      <c r="B12" s="9" t="str">
        <f>IF('T-accounts (Adj)'!B12&lt;&gt;"",'T-accounts (Adj)'!B12,"")</f>
        <v/>
      </c>
      <c r="C12" s="8" t="str">
        <f>IF('T-accounts (Adj)'!C12&lt;&gt;"",'T-accounts (Adj)'!C12,"")</f>
        <v/>
      </c>
    </row>
    <row r="13" spans="2:9" x14ac:dyDescent="0.25">
      <c r="B13" s="9" t="str">
        <f>IF('T-accounts (Adj)'!B13&lt;&gt;"",'T-accounts (Adj)'!B13,"")</f>
        <v/>
      </c>
      <c r="C13" s="8" t="str">
        <f>IF('T-accounts (Adj)'!C13&lt;&gt;"",'T-accounts (Adj)'!C13,"")</f>
        <v/>
      </c>
    </row>
    <row r="14" spans="2:9" x14ac:dyDescent="0.25">
      <c r="B14" s="9" t="str">
        <f>IF('T-accounts (Adj)'!B14&lt;&gt;"",'T-accounts (Adj)'!B14,"")</f>
        <v/>
      </c>
      <c r="C14" s="8" t="str">
        <f>IF('T-accounts (Adj)'!C14&lt;&gt;"",'T-accounts (Adj)'!C14,"")</f>
        <v/>
      </c>
      <c r="E14" s="20" t="s">
        <v>75</v>
      </c>
      <c r="F14" s="20"/>
      <c r="H14" s="20" t="s">
        <v>6</v>
      </c>
      <c r="I14" s="20"/>
    </row>
    <row r="15" spans="2:9" x14ac:dyDescent="0.25">
      <c r="B15" s="9" t="str">
        <f>IF('T-accounts (Adj)'!B15&lt;&gt;"",'T-accounts (Adj)'!B15,"")</f>
        <v/>
      </c>
      <c r="C15" s="8" t="str">
        <f>IF('T-accounts (Adj)'!C15&lt;&gt;"",'T-accounts (Adj)'!C15,"")</f>
        <v/>
      </c>
      <c r="D15" s="8"/>
      <c r="E15" s="7" t="str">
        <f>IF('T-accounts (Adj)'!E15&lt;&gt;"",'T-accounts (Adj)'!E15,"")</f>
        <v/>
      </c>
      <c r="F15" s="8">
        <f>IF('T-accounts (Adj)'!F15&lt;&gt;"",'T-accounts (Adj)'!F15,"")</f>
        <v>0</v>
      </c>
      <c r="G15" s="8"/>
      <c r="H15" s="7" t="str">
        <f>IF('T-accounts (Adj)'!H15&lt;&gt;"",'T-accounts (Adj)'!H15,"")</f>
        <v/>
      </c>
      <c r="I15" s="8">
        <f>IF('T-accounts (Adj)'!I15&lt;&gt;"",'T-accounts (Adj)'!I15,"")</f>
        <v>300</v>
      </c>
    </row>
    <row r="16" spans="2:9" x14ac:dyDescent="0.25">
      <c r="B16" s="9" t="str">
        <f>IF('T-accounts (Adj)'!B16&lt;&gt;"",'T-accounts (Adj)'!B16,"")</f>
        <v/>
      </c>
      <c r="C16" s="8" t="str">
        <f>IF('T-accounts (Adj)'!C16&lt;&gt;"",'T-accounts (Adj)'!C16,"")</f>
        <v/>
      </c>
      <c r="D16" s="8"/>
      <c r="E16" s="9" t="str">
        <f>IF('T-accounts (Adj)'!E16&lt;&gt;"",'T-accounts (Adj)'!E16,"")</f>
        <v/>
      </c>
      <c r="F16" s="8" t="str">
        <f>IF('T-accounts (Adj)'!F16&lt;&gt;"",'T-accounts (Adj)'!F16,"")</f>
        <v/>
      </c>
      <c r="G16" s="8"/>
      <c r="H16" s="9" t="str">
        <f>IF('T-accounts (Adj)'!H16&lt;&gt;"",'T-accounts (Adj)'!H16,"")</f>
        <v/>
      </c>
      <c r="I16" s="8" t="str">
        <f>IF('T-accounts (Adj)'!I16&lt;&gt;"",'T-accounts (Adj)'!I16,"")</f>
        <v/>
      </c>
    </row>
    <row r="17" spans="2:9" x14ac:dyDescent="0.25">
      <c r="B17" s="9" t="str">
        <f>IF('T-accounts (Adj)'!B17&lt;&gt;"",'T-accounts (Adj)'!B17,"")</f>
        <v/>
      </c>
      <c r="C17" s="8" t="str">
        <f>IF('T-accounts (Adj)'!C17&lt;&gt;"",'T-accounts (Adj)'!C17,"")</f>
        <v/>
      </c>
      <c r="D17" s="8"/>
      <c r="E17" s="9" t="str">
        <f>IF('T-accounts (Adj)'!E17&lt;&gt;"",'T-accounts (Adj)'!E17,"")</f>
        <v/>
      </c>
      <c r="F17" s="8" t="str">
        <f>IF('T-accounts (Adj)'!F17&lt;&gt;"",'T-accounts (Adj)'!F17,"")</f>
        <v/>
      </c>
      <c r="G17" s="8"/>
      <c r="H17" s="9" t="str">
        <f>IF('T-accounts (Adj)'!H17&lt;&gt;"",'T-accounts (Adj)'!H17,"")</f>
        <v/>
      </c>
      <c r="I17" s="8" t="str">
        <f>IF('T-accounts (Adj)'!I17&lt;&gt;"",'T-accounts (Adj)'!I17,"")</f>
        <v/>
      </c>
    </row>
    <row r="18" spans="2:9" x14ac:dyDescent="0.25">
      <c r="B18" s="9" t="str">
        <f>IF('T-accounts (Adj)'!B18&lt;&gt;"",'T-accounts (Adj)'!B18,"")</f>
        <v/>
      </c>
      <c r="C18" s="8" t="str">
        <f>IF('T-accounts (Adj)'!C18&lt;&gt;"",'T-accounts (Adj)'!C18,"")</f>
        <v/>
      </c>
      <c r="D18" s="8"/>
      <c r="E18" s="9" t="str">
        <f>IF('T-accounts (Adj)'!E18&lt;&gt;"",'T-accounts (Adj)'!E18,"")</f>
        <v/>
      </c>
      <c r="F18" s="8" t="str">
        <f>IF('T-accounts (Adj)'!F18&lt;&gt;"",'T-accounts (Adj)'!F18,"")</f>
        <v/>
      </c>
      <c r="G18" s="8"/>
      <c r="H18" s="9" t="str">
        <f>IF('T-accounts (Adj)'!H18&lt;&gt;"",'T-accounts (Adj)'!H18,"")</f>
        <v/>
      </c>
      <c r="I18" s="8" t="str">
        <f>IF('T-accounts (Adj)'!I18&lt;&gt;"",'T-accounts (Adj)'!I18,"")</f>
        <v/>
      </c>
    </row>
    <row r="19" spans="2:9" ht="15.75" thickBot="1" x14ac:dyDescent="0.3">
      <c r="B19" s="10" t="str">
        <f>IF('T-accounts (Adj)'!B19&lt;&gt;"",'T-accounts (Adj)'!B19,"")</f>
        <v/>
      </c>
      <c r="C19" s="11" t="str">
        <f>IF('T-accounts (Adj)'!C19&lt;&gt;"",'T-accounts (Adj)'!C19,"")</f>
        <v/>
      </c>
      <c r="D19" s="8"/>
      <c r="E19" s="10" t="str">
        <f>IF('T-accounts (Adj)'!E19&lt;&gt;"",'T-accounts (Adj)'!E19,"")</f>
        <v/>
      </c>
      <c r="F19" s="11" t="str">
        <f>IF('T-accounts (Adj)'!F19&lt;&gt;"",'T-accounts (Adj)'!F19,"")</f>
        <v/>
      </c>
      <c r="G19" s="8"/>
      <c r="H19" s="10" t="str">
        <f>IF('T-accounts (Adj)'!H19&lt;&gt;"",'T-accounts (Adj)'!H19,"")</f>
        <v/>
      </c>
      <c r="I19" s="11" t="str">
        <f>IF('T-accounts (Adj)'!I19&lt;&gt;"",'T-accounts (Adj)'!I19,"")</f>
        <v/>
      </c>
    </row>
    <row r="20" spans="2:9" ht="15.75" thickTop="1" x14ac:dyDescent="0.25">
      <c r="B20" s="4">
        <f>SUM(B6:B19)-SUM(C6:C19)</f>
        <v>4500</v>
      </c>
      <c r="E20" s="1"/>
      <c r="F20" s="5">
        <f>SUM(F15:F19)</f>
        <v>0</v>
      </c>
      <c r="H20" s="1"/>
      <c r="I20" s="6">
        <f>SUM(I15:I19)-SUM(H15:H19)</f>
        <v>300</v>
      </c>
    </row>
    <row r="22" spans="2:9" x14ac:dyDescent="0.25">
      <c r="B22" s="20" t="s">
        <v>4</v>
      </c>
      <c r="C22" s="20"/>
      <c r="E22" s="20" t="s">
        <v>7</v>
      </c>
      <c r="F22" s="20"/>
      <c r="H22" s="20" t="s">
        <v>10</v>
      </c>
      <c r="I22" s="20"/>
    </row>
    <row r="23" spans="2:9" x14ac:dyDescent="0.25">
      <c r="B23" s="7" t="str">
        <f>IF('T-accounts (Adj)'!B23&lt;&gt;"",'T-accounts (Adj)'!B23,"")</f>
        <v/>
      </c>
      <c r="C23" s="8">
        <f>IF('T-accounts (Adj)'!C23&lt;&gt;"",'T-accounts (Adj)'!C23,"")</f>
        <v>500</v>
      </c>
      <c r="D23" s="8"/>
      <c r="E23" s="7" t="str">
        <f>IF('T-accounts (Adj)'!E23&lt;&gt;"",'T-accounts (Adj)'!E23,"")</f>
        <v/>
      </c>
      <c r="F23" s="8">
        <f>IF('T-accounts (Adj)'!F23&lt;&gt;"",'T-accounts (Adj)'!F23,"")</f>
        <v>200</v>
      </c>
      <c r="G23" s="8"/>
      <c r="H23" s="7" t="str">
        <f>IF('T-accounts (Adj)'!H23&lt;&gt;"",'T-accounts (Adj)'!H23,"")</f>
        <v/>
      </c>
      <c r="I23" s="8">
        <f>IF('T-accounts (Adj)'!I23&lt;&gt;"",'T-accounts (Adj)'!I23,"")</f>
        <v>1000</v>
      </c>
    </row>
    <row r="24" spans="2:9" x14ac:dyDescent="0.25">
      <c r="B24" s="9" t="str">
        <f>IF('T-accounts (Adj)'!B24&lt;&gt;"",'T-accounts (Adj)'!B24,"")</f>
        <v/>
      </c>
      <c r="C24" s="8" t="str">
        <f>IF('T-accounts (Adj)'!C24&lt;&gt;"",'T-accounts (Adj)'!C24,"")</f>
        <v/>
      </c>
      <c r="D24" s="8"/>
      <c r="E24" s="9" t="str">
        <f>IF('T-accounts (Adj)'!E24&lt;&gt;"",'T-accounts (Adj)'!E24,"")</f>
        <v/>
      </c>
      <c r="F24" s="8" t="str">
        <f>IF('T-accounts (Adj)'!F24&lt;&gt;"",'T-accounts (Adj)'!F24,"")</f>
        <v/>
      </c>
      <c r="G24" s="8"/>
      <c r="H24" s="9" t="str">
        <f>IF('T-accounts (Adj)'!H24&lt;&gt;"",'T-accounts (Adj)'!H24,"")</f>
        <v/>
      </c>
      <c r="I24" s="8" t="str">
        <f>IF('T-accounts (Adj)'!I24&lt;&gt;"",'T-accounts (Adj)'!I24,"")</f>
        <v/>
      </c>
    </row>
    <row r="25" spans="2:9" x14ac:dyDescent="0.25">
      <c r="B25" s="9" t="str">
        <f>IF('T-accounts (Adj)'!B25&lt;&gt;"",'T-accounts (Adj)'!B25,"")</f>
        <v/>
      </c>
      <c r="C25" s="8" t="str">
        <f>IF('T-accounts (Adj)'!C25&lt;&gt;"",'T-accounts (Adj)'!C25,"")</f>
        <v/>
      </c>
      <c r="D25" s="8"/>
      <c r="E25" s="9" t="str">
        <f>IF('T-accounts (Adj)'!E25&lt;&gt;"",'T-accounts (Adj)'!E25,"")</f>
        <v/>
      </c>
      <c r="F25" s="8" t="str">
        <f>IF('T-accounts (Adj)'!F25&lt;&gt;"",'T-accounts (Adj)'!F25,"")</f>
        <v/>
      </c>
      <c r="G25" s="8"/>
      <c r="H25" s="9" t="str">
        <f>IF('T-accounts (Adj)'!H25&lt;&gt;"",'T-accounts (Adj)'!H25,"")</f>
        <v/>
      </c>
      <c r="I25" s="8" t="str">
        <f>IF('T-accounts (Adj)'!I25&lt;&gt;"",'T-accounts (Adj)'!I25,"")</f>
        <v/>
      </c>
    </row>
    <row r="26" spans="2:9" x14ac:dyDescent="0.25">
      <c r="B26" s="9" t="str">
        <f>IF('T-accounts (Adj)'!B26&lt;&gt;"",'T-accounts (Adj)'!B26,"")</f>
        <v/>
      </c>
      <c r="C26" s="8" t="str">
        <f>IF('T-accounts (Adj)'!C26&lt;&gt;"",'T-accounts (Adj)'!C26,"")</f>
        <v/>
      </c>
      <c r="D26" s="8"/>
      <c r="E26" s="9" t="str">
        <f>IF('T-accounts (Adj)'!E26&lt;&gt;"",'T-accounts (Adj)'!E26,"")</f>
        <v/>
      </c>
      <c r="F26" s="8" t="str">
        <f>IF('T-accounts (Adj)'!F26&lt;&gt;"",'T-accounts (Adj)'!F26,"")</f>
        <v/>
      </c>
      <c r="G26" s="8"/>
      <c r="H26" s="9" t="str">
        <f>IF('T-accounts (Adj)'!H26&lt;&gt;"",'T-accounts (Adj)'!H26,"")</f>
        <v/>
      </c>
      <c r="I26" s="8" t="str">
        <f>IF('T-accounts (Adj)'!I26&lt;&gt;"",'T-accounts (Adj)'!I26,"")</f>
        <v/>
      </c>
    </row>
    <row r="27" spans="2:9" ht="15.75" thickBot="1" x14ac:dyDescent="0.3">
      <c r="B27" s="10" t="str">
        <f>IF('T-accounts (Adj)'!B27&lt;&gt;"",'T-accounts (Adj)'!B27,"")</f>
        <v/>
      </c>
      <c r="C27" s="11" t="str">
        <f>IF('T-accounts (Adj)'!C27&lt;&gt;"",'T-accounts (Adj)'!C27,"")</f>
        <v/>
      </c>
      <c r="D27" s="8"/>
      <c r="E27" s="10" t="str">
        <f>IF('T-accounts (Adj)'!E27&lt;&gt;"",'T-accounts (Adj)'!E27,"")</f>
        <v/>
      </c>
      <c r="F27" s="11" t="str">
        <f>IF('T-accounts (Adj)'!F27&lt;&gt;"",'T-accounts (Adj)'!F27,"")</f>
        <v/>
      </c>
      <c r="G27" s="8"/>
      <c r="H27" s="10" t="str">
        <f>IF('T-accounts (Adj)'!H27&lt;&gt;"",'T-accounts (Adj)'!H27,"")</f>
        <v/>
      </c>
      <c r="I27" s="11" t="str">
        <f>IF('T-accounts (Adj)'!I27&lt;&gt;"",'T-accounts (Adj)'!I27,"")</f>
        <v/>
      </c>
    </row>
    <row r="28" spans="2:9" ht="15.75" thickTop="1" x14ac:dyDescent="0.25">
      <c r="B28" s="1"/>
      <c r="C28" s="6">
        <f>SUM(C23:C27)-SUM(B23:B27)</f>
        <v>500</v>
      </c>
      <c r="E28" s="1"/>
      <c r="F28" s="6">
        <f>SUM(F23:F27)-SUM(E23:E27)</f>
        <v>200</v>
      </c>
      <c r="H28" s="1"/>
      <c r="I28" s="6">
        <f>SUM(I23:I27)-SUM(H23:H27)</f>
        <v>1000</v>
      </c>
    </row>
    <row r="30" spans="2:9" x14ac:dyDescent="0.25">
      <c r="B30" s="20" t="s">
        <v>5</v>
      </c>
      <c r="C30" s="20"/>
      <c r="E30" s="20" t="s">
        <v>14</v>
      </c>
      <c r="F30" s="20"/>
      <c r="H30" s="20" t="s">
        <v>27</v>
      </c>
      <c r="I30" s="20"/>
    </row>
    <row r="31" spans="2:9" x14ac:dyDescent="0.25">
      <c r="B31" s="7" t="str">
        <f>IF('T-accounts (Adj)'!B31&lt;&gt;"",'T-accounts (Adj)'!B31,"")</f>
        <v/>
      </c>
      <c r="C31" s="8">
        <f>IF('T-accounts (Adj)'!C31&lt;&gt;"",'T-accounts (Adj)'!C31,"")</f>
        <v>5000</v>
      </c>
      <c r="D31" s="8"/>
      <c r="E31" s="7" t="str">
        <f>IF('T-accounts (Adj)'!E31&lt;&gt;"",'T-accounts (Adj)'!E31,"")</f>
        <v/>
      </c>
      <c r="F31" s="8">
        <f>IF('T-accounts (Adj)'!F31&lt;&gt;"",'T-accounts (Adj)'!F31,"")</f>
        <v>1000</v>
      </c>
      <c r="G31" s="8"/>
      <c r="H31" s="7" t="str">
        <f>IF('T-accounts (Adj)'!H31&lt;&gt;"",'T-accounts (Adj)'!H31,"")</f>
        <v/>
      </c>
      <c r="I31" s="8">
        <f>IF('T-accounts (Adj)'!I31&lt;&gt;"",'T-accounts (Adj)'!I31,"")</f>
        <v>2000</v>
      </c>
    </row>
    <row r="32" spans="2:9" x14ac:dyDescent="0.25">
      <c r="B32" s="9" t="str">
        <f>IF('T-accounts (Adj)'!B32&lt;&gt;"",'T-accounts (Adj)'!B32,"")</f>
        <v/>
      </c>
      <c r="C32" s="8" t="str">
        <f>IF('T-accounts (Adj)'!C32&lt;&gt;"",'T-accounts (Adj)'!C32,"")</f>
        <v/>
      </c>
      <c r="D32" s="8"/>
      <c r="E32" s="9" t="str">
        <f>IF('T-accounts (Adj)'!E32&lt;&gt;"",'T-accounts (Adj)'!E32,"")</f>
        <v/>
      </c>
      <c r="F32" s="8" t="str">
        <f>IF('T-accounts (Adj)'!F32&lt;&gt;"",'T-accounts (Adj)'!F32,"")</f>
        <v/>
      </c>
      <c r="G32" s="8"/>
      <c r="H32" s="9" t="str">
        <f>IF('T-accounts (Adj)'!H32&lt;&gt;"",'T-accounts (Adj)'!H32,"")</f>
        <v/>
      </c>
      <c r="I32" s="8" t="str">
        <f>IF('T-accounts (Adj)'!I32&lt;&gt;"",'T-accounts (Adj)'!I32,"")</f>
        <v/>
      </c>
    </row>
    <row r="33" spans="2:9" x14ac:dyDescent="0.25">
      <c r="B33" s="9" t="str">
        <f>IF('T-accounts (Adj)'!B33&lt;&gt;"",'T-accounts (Adj)'!B33,"")</f>
        <v/>
      </c>
      <c r="C33" s="8" t="str">
        <f>IF('T-accounts (Adj)'!C33&lt;&gt;"",'T-accounts (Adj)'!C33,"")</f>
        <v/>
      </c>
      <c r="D33" s="8"/>
      <c r="E33" s="9" t="str">
        <f>IF('T-accounts (Adj)'!E33&lt;&gt;"",'T-accounts (Adj)'!E33,"")</f>
        <v/>
      </c>
      <c r="F33" s="8" t="str">
        <f>IF('T-accounts (Adj)'!F33&lt;&gt;"",'T-accounts (Adj)'!F33,"")</f>
        <v/>
      </c>
      <c r="G33" s="8"/>
      <c r="H33" s="9" t="str">
        <f>IF('T-accounts (Adj)'!H33&lt;&gt;"",'T-accounts (Adj)'!H33,"")</f>
        <v/>
      </c>
      <c r="I33" s="8" t="str">
        <f>IF('T-accounts (Adj)'!I33&lt;&gt;"",'T-accounts (Adj)'!I33,"")</f>
        <v/>
      </c>
    </row>
    <row r="34" spans="2:9" x14ac:dyDescent="0.25">
      <c r="B34" s="9" t="str">
        <f>IF('T-accounts (Adj)'!B34&lt;&gt;"",'T-accounts (Adj)'!B34,"")</f>
        <v/>
      </c>
      <c r="C34" s="8" t="str">
        <f>IF('T-accounts (Adj)'!C34&lt;&gt;"",'T-accounts (Adj)'!C34,"")</f>
        <v/>
      </c>
      <c r="D34" s="8"/>
      <c r="E34" s="9" t="str">
        <f>IF('T-accounts (Adj)'!E34&lt;&gt;"",'T-accounts (Adj)'!E34,"")</f>
        <v/>
      </c>
      <c r="F34" s="8" t="str">
        <f>IF('T-accounts (Adj)'!F34&lt;&gt;"",'T-accounts (Adj)'!F34,"")</f>
        <v/>
      </c>
      <c r="G34" s="8"/>
      <c r="H34" s="9" t="str">
        <f>IF('T-accounts (Adj)'!H34&lt;&gt;"",'T-accounts (Adj)'!H34,"")</f>
        <v/>
      </c>
      <c r="I34" s="8" t="str">
        <f>IF('T-accounts (Adj)'!I34&lt;&gt;"",'T-accounts (Adj)'!I34,"")</f>
        <v/>
      </c>
    </row>
    <row r="35" spans="2:9" ht="15.75" thickBot="1" x14ac:dyDescent="0.3">
      <c r="B35" s="10" t="str">
        <f>IF('T-accounts (Adj)'!B35&lt;&gt;"",'T-accounts (Adj)'!B35,"")</f>
        <v/>
      </c>
      <c r="C35" s="11" t="str">
        <f>IF('T-accounts (Adj)'!C35&lt;&gt;"",'T-accounts (Adj)'!C35,"")</f>
        <v/>
      </c>
      <c r="D35" s="8"/>
      <c r="E35" s="10" t="str">
        <f>IF('T-accounts (Adj)'!E35&lt;&gt;"",'T-accounts (Adj)'!E35,"")</f>
        <v/>
      </c>
      <c r="F35" s="11" t="str">
        <f>IF('T-accounts (Adj)'!F35&lt;&gt;"",'T-accounts (Adj)'!F35,"")</f>
        <v/>
      </c>
      <c r="G35" s="8"/>
      <c r="H35" s="10" t="str">
        <f>IF('T-accounts (Adj)'!H35&lt;&gt;"",'T-accounts (Adj)'!H35,"")</f>
        <v/>
      </c>
      <c r="I35" s="11" t="str">
        <f>IF('T-accounts (Adj)'!I35&lt;&gt;"",'T-accounts (Adj)'!I35,"")</f>
        <v/>
      </c>
    </row>
    <row r="36" spans="2:9" ht="15.75" thickTop="1" x14ac:dyDescent="0.25">
      <c r="B36" s="1"/>
      <c r="C36" s="6">
        <f>SUM(C31:C35)-SUM(B31:B35)</f>
        <v>5000</v>
      </c>
      <c r="E36" s="1"/>
      <c r="F36" s="6">
        <f>SUM(F31:F35)-SUM(E31:E35)</f>
        <v>1000</v>
      </c>
      <c r="H36" s="1"/>
      <c r="I36" s="6">
        <f>SUM(I31:I35)-SUM(H31:H35)</f>
        <v>2000</v>
      </c>
    </row>
    <row r="38" spans="2:9" x14ac:dyDescent="0.25">
      <c r="B38" s="20" t="s">
        <v>28</v>
      </c>
      <c r="C38" s="20"/>
      <c r="E38" s="20" t="s">
        <v>29</v>
      </c>
      <c r="F38" s="20"/>
      <c r="H38" s="20" t="s">
        <v>30</v>
      </c>
      <c r="I38" s="20"/>
    </row>
    <row r="39" spans="2:9" x14ac:dyDescent="0.25">
      <c r="B39" s="7" t="str">
        <f>IF('T-accounts (Adj)'!B39&lt;&gt;"",'T-accounts (Adj)'!B39,"")</f>
        <v/>
      </c>
      <c r="C39" s="8" t="str">
        <f>IF('T-accounts (Adj)'!C39&lt;&gt;"",'T-accounts (Adj)'!C39,"")</f>
        <v/>
      </c>
      <c r="D39" s="8"/>
      <c r="E39" s="7" t="str">
        <f>IF('T-accounts (Adj)'!E39&lt;&gt;"",'T-accounts (Adj)'!E39,"")</f>
        <v/>
      </c>
      <c r="F39" s="8" t="str">
        <f>IF('T-accounts (Adj)'!F39&lt;&gt;"",'T-accounts (Adj)'!F39,"")</f>
        <v/>
      </c>
      <c r="G39" s="8"/>
      <c r="H39" s="7" t="str">
        <f>IF('T-accounts (Adj)'!H39&lt;&gt;"",'T-accounts (Adj)'!H39,"")</f>
        <v/>
      </c>
      <c r="I39" s="8" t="str">
        <f>IF('T-accounts (Adj)'!I39&lt;&gt;"",'T-accounts (Adj)'!I39,"")</f>
        <v/>
      </c>
    </row>
    <row r="40" spans="2:9" x14ac:dyDescent="0.25">
      <c r="B40" s="9" t="str">
        <f>IF('T-accounts (Adj)'!B40&lt;&gt;"",'T-accounts (Adj)'!B40,"")</f>
        <v/>
      </c>
      <c r="C40" s="8" t="str">
        <f>IF('T-accounts (Adj)'!C40&lt;&gt;"",'T-accounts (Adj)'!C40,"")</f>
        <v/>
      </c>
      <c r="D40" s="8"/>
      <c r="E40" s="9" t="str">
        <f>IF('T-accounts (Adj)'!E40&lt;&gt;"",'T-accounts (Adj)'!E40,"")</f>
        <v/>
      </c>
      <c r="F40" s="8" t="str">
        <f>IF('T-accounts (Adj)'!F40&lt;&gt;"",'T-accounts (Adj)'!F40,"")</f>
        <v/>
      </c>
      <c r="G40" s="8"/>
      <c r="H40" s="9" t="str">
        <f>IF('T-accounts (Adj)'!H40&lt;&gt;"",'T-accounts (Adj)'!H40,"")</f>
        <v/>
      </c>
      <c r="I40" s="8" t="str">
        <f>IF('T-accounts (Adj)'!I40&lt;&gt;"",'T-accounts (Adj)'!I40,"")</f>
        <v/>
      </c>
    </row>
    <row r="41" spans="2:9" x14ac:dyDescent="0.25">
      <c r="B41" s="9" t="str">
        <f>IF('T-accounts (Adj)'!B41&lt;&gt;"",'T-accounts (Adj)'!B41,"")</f>
        <v/>
      </c>
      <c r="C41" s="8" t="str">
        <f>IF('T-accounts (Adj)'!C41&lt;&gt;"",'T-accounts (Adj)'!C41,"")</f>
        <v/>
      </c>
      <c r="D41" s="8"/>
      <c r="E41" s="9" t="str">
        <f>IF('T-accounts (Adj)'!E41&lt;&gt;"",'T-accounts (Adj)'!E41,"")</f>
        <v/>
      </c>
      <c r="F41" s="8" t="str">
        <f>IF('T-accounts (Adj)'!F41&lt;&gt;"",'T-accounts (Adj)'!F41,"")</f>
        <v/>
      </c>
      <c r="G41" s="8"/>
      <c r="H41" s="9" t="str">
        <f>IF('T-accounts (Adj)'!H41&lt;&gt;"",'T-accounts (Adj)'!H41,"")</f>
        <v/>
      </c>
      <c r="I41" s="8" t="str">
        <f>IF('T-accounts (Adj)'!I41&lt;&gt;"",'T-accounts (Adj)'!I41,"")</f>
        <v/>
      </c>
    </row>
    <row r="42" spans="2:9" x14ac:dyDescent="0.25">
      <c r="B42" s="9" t="str">
        <f>IF('T-accounts (Adj)'!B42&lt;&gt;"",'T-accounts (Adj)'!B42,"")</f>
        <v/>
      </c>
      <c r="C42" s="8" t="str">
        <f>IF('T-accounts (Adj)'!C42&lt;&gt;"",'T-accounts (Adj)'!C42,"")</f>
        <v/>
      </c>
      <c r="D42" s="8"/>
      <c r="E42" s="9" t="str">
        <f>IF('T-accounts (Adj)'!E42&lt;&gt;"",'T-accounts (Adj)'!E42,"")</f>
        <v/>
      </c>
      <c r="F42" s="8" t="str">
        <f>IF('T-accounts (Adj)'!F42&lt;&gt;"",'T-accounts (Adj)'!F42,"")</f>
        <v/>
      </c>
      <c r="G42" s="8"/>
      <c r="H42" s="9" t="str">
        <f>IF('T-accounts (Adj)'!H42&lt;&gt;"",'T-accounts (Adj)'!H42,"")</f>
        <v/>
      </c>
      <c r="I42" s="8" t="str">
        <f>IF('T-accounts (Adj)'!I42&lt;&gt;"",'T-accounts (Adj)'!I42,"")</f>
        <v/>
      </c>
    </row>
    <row r="43" spans="2:9" ht="15.75" thickBot="1" x14ac:dyDescent="0.3">
      <c r="B43" s="10" t="str">
        <f>IF('T-accounts (Adj)'!B43&lt;&gt;"",'T-accounts (Adj)'!B43,"")</f>
        <v/>
      </c>
      <c r="C43" s="11" t="str">
        <f>IF('T-accounts (Adj)'!C43&lt;&gt;"",'T-accounts (Adj)'!C43,"")</f>
        <v/>
      </c>
      <c r="D43" s="8"/>
      <c r="E43" s="10" t="str">
        <f>IF('T-accounts (Adj)'!E43&lt;&gt;"",'T-accounts (Adj)'!E43,"")</f>
        <v/>
      </c>
      <c r="F43" s="11" t="str">
        <f>IF('T-accounts (Adj)'!F43&lt;&gt;"",'T-accounts (Adj)'!F43,"")</f>
        <v/>
      </c>
      <c r="G43" s="8"/>
      <c r="H43" s="10" t="str">
        <f>IF('T-accounts (Adj)'!H43&lt;&gt;"",'T-accounts (Adj)'!H43,"")</f>
        <v/>
      </c>
      <c r="I43" s="11" t="str">
        <f>IF('T-accounts (Adj)'!I43&lt;&gt;"",'T-accounts (Adj)'!I43,"")</f>
        <v/>
      </c>
    </row>
    <row r="44" spans="2:9" ht="15.75" thickTop="1" x14ac:dyDescent="0.25">
      <c r="B44" s="4">
        <f>SUM(B39:B43)-SUM(C39:C43)</f>
        <v>0</v>
      </c>
      <c r="C44" s="2"/>
      <c r="E44" s="4">
        <f>SUM(E39:E43)-SUM(F39:F43)</f>
        <v>0</v>
      </c>
      <c r="H44" s="1"/>
      <c r="I44" s="6">
        <f>SUM(I39:I43)-SUM(H39:H43)</f>
        <v>0</v>
      </c>
    </row>
    <row r="46" spans="2:9" x14ac:dyDescent="0.25">
      <c r="B46" s="20" t="s">
        <v>73</v>
      </c>
      <c r="C46" s="20"/>
      <c r="E46" s="20" t="s">
        <v>32</v>
      </c>
      <c r="F46" s="20"/>
      <c r="H46" s="20" t="s">
        <v>74</v>
      </c>
      <c r="I46" s="20"/>
    </row>
    <row r="47" spans="2:9" x14ac:dyDescent="0.25">
      <c r="B47" s="7" t="str">
        <f>IF('T-accounts (Adj)'!B47&lt;&gt;"",'T-accounts (Adj)'!B47,"")</f>
        <v/>
      </c>
      <c r="C47" s="8" t="str">
        <f>IF('T-accounts (Adj)'!C47&lt;&gt;"",'T-accounts (Adj)'!C47,"")</f>
        <v/>
      </c>
      <c r="D47" s="8"/>
      <c r="E47" s="7" t="str">
        <f>IF('T-accounts (Adj)'!E47&lt;&gt;"",'T-accounts (Adj)'!E47,"")</f>
        <v/>
      </c>
      <c r="F47" s="8" t="str">
        <f>IF('T-accounts (Adj)'!F47&lt;&gt;"",'T-accounts (Adj)'!F47,"")</f>
        <v/>
      </c>
      <c r="G47" s="8"/>
      <c r="H47" s="7" t="str">
        <f>IF('T-accounts (Adj)'!H47&lt;&gt;"",'T-accounts (Adj)'!H47,"")</f>
        <v/>
      </c>
      <c r="I47" s="8" t="str">
        <f>IF('T-accounts (Adj)'!I47&lt;&gt;"",'T-accounts (Adj)'!I47,"")</f>
        <v/>
      </c>
    </row>
    <row r="48" spans="2:9" x14ac:dyDescent="0.25">
      <c r="B48" s="9" t="str">
        <f>IF('T-accounts (Adj)'!B48&lt;&gt;"",'T-accounts (Adj)'!B48,"")</f>
        <v/>
      </c>
      <c r="C48" s="8" t="str">
        <f>IF('T-accounts (Adj)'!C48&lt;&gt;"",'T-accounts (Adj)'!C48,"")</f>
        <v/>
      </c>
      <c r="D48" s="8"/>
      <c r="E48" s="9" t="str">
        <f>IF('T-accounts (Adj)'!E48&lt;&gt;"",'T-accounts (Adj)'!E48,"")</f>
        <v/>
      </c>
      <c r="F48" s="8" t="str">
        <f>IF('T-accounts (Adj)'!F48&lt;&gt;"",'T-accounts (Adj)'!F48,"")</f>
        <v xml:space="preserve"> </v>
      </c>
      <c r="G48" s="8"/>
      <c r="H48" s="9" t="str">
        <f>IF('T-accounts (Adj)'!H48&lt;&gt;"",'T-accounts (Adj)'!H48,"")</f>
        <v/>
      </c>
      <c r="I48" s="8" t="str">
        <f>IF('T-accounts (Adj)'!I48&lt;&gt;"",'T-accounts (Adj)'!I48,"")</f>
        <v/>
      </c>
    </row>
    <row r="49" spans="2:9" x14ac:dyDescent="0.25">
      <c r="B49" s="9" t="str">
        <f>IF('T-accounts (Adj)'!B49&lt;&gt;"",'T-accounts (Adj)'!B49,"")</f>
        <v/>
      </c>
      <c r="C49" s="8" t="str">
        <f>IF('T-accounts (Adj)'!C49&lt;&gt;"",'T-accounts (Adj)'!C49,"")</f>
        <v/>
      </c>
      <c r="D49" s="8"/>
      <c r="E49" s="9" t="str">
        <f>IF('T-accounts (Adj)'!E49&lt;&gt;"",'T-accounts (Adj)'!E49,"")</f>
        <v/>
      </c>
      <c r="F49" s="8" t="str">
        <f>IF('T-accounts (Adj)'!F49&lt;&gt;"",'T-accounts (Adj)'!F49,"")</f>
        <v/>
      </c>
      <c r="G49" s="8"/>
      <c r="H49" s="9" t="str">
        <f>IF('T-accounts (Adj)'!H49&lt;&gt;"",'T-accounts (Adj)'!H49,"")</f>
        <v/>
      </c>
      <c r="I49" s="8" t="str">
        <f>IF('T-accounts (Adj)'!I49&lt;&gt;"",'T-accounts (Adj)'!I49,"")</f>
        <v/>
      </c>
    </row>
    <row r="50" spans="2:9" x14ac:dyDescent="0.25">
      <c r="B50" s="9" t="str">
        <f>IF('T-accounts (Adj)'!B50&lt;&gt;"",'T-accounts (Adj)'!B50,"")</f>
        <v/>
      </c>
      <c r="C50" s="8" t="str">
        <f>IF('T-accounts (Adj)'!C50&lt;&gt;"",'T-accounts (Adj)'!C50,"")</f>
        <v/>
      </c>
      <c r="D50" s="8"/>
      <c r="E50" s="9" t="str">
        <f>IF('T-accounts (Adj)'!E50&lt;&gt;"",'T-accounts (Adj)'!E50,"")</f>
        <v/>
      </c>
      <c r="F50" s="8" t="str">
        <f>IF('T-accounts (Adj)'!F50&lt;&gt;"",'T-accounts (Adj)'!F50,"")</f>
        <v/>
      </c>
      <c r="G50" s="8"/>
      <c r="H50" s="9" t="str">
        <f>IF('T-accounts (Adj)'!H50&lt;&gt;"",'T-accounts (Adj)'!H50,"")</f>
        <v/>
      </c>
      <c r="I50" s="8" t="str">
        <f>IF('T-accounts (Adj)'!I50&lt;&gt;"",'T-accounts (Adj)'!I50,"")</f>
        <v/>
      </c>
    </row>
    <row r="51" spans="2:9" ht="15.75" thickBot="1" x14ac:dyDescent="0.3">
      <c r="B51" s="10" t="str">
        <f>IF('T-accounts (Adj)'!B51&lt;&gt;"",'T-accounts (Adj)'!B51,"")</f>
        <v/>
      </c>
      <c r="C51" s="11" t="str">
        <f>IF('T-accounts (Adj)'!C51&lt;&gt;"",'T-accounts (Adj)'!C51,"")</f>
        <v/>
      </c>
      <c r="D51" s="8"/>
      <c r="E51" s="10" t="str">
        <f>IF('T-accounts (Adj)'!E51&lt;&gt;"",'T-accounts (Adj)'!E51,"")</f>
        <v/>
      </c>
      <c r="F51" s="11" t="str">
        <f>IF('T-accounts (Adj)'!F51&lt;&gt;"",'T-accounts (Adj)'!F51,"")</f>
        <v/>
      </c>
      <c r="G51" s="8"/>
      <c r="H51" s="10" t="str">
        <f>IF('T-accounts (Adj)'!H51&lt;&gt;"",'T-accounts (Adj)'!H51,"")</f>
        <v/>
      </c>
      <c r="I51" s="11" t="str">
        <f>IF('T-accounts (Adj)'!I51&lt;&gt;"",'T-accounts (Adj)'!I51,"")</f>
        <v/>
      </c>
    </row>
    <row r="52" spans="2:9" ht="15.75" thickTop="1" x14ac:dyDescent="0.25">
      <c r="B52" s="4">
        <f>SUM(B47:B51)-SUM(C47:C51)</f>
        <v>0</v>
      </c>
      <c r="E52" s="4">
        <f>SUM(E47:E51)-SUM(F47:F51)</f>
        <v>0</v>
      </c>
      <c r="H52" s="4">
        <f>SUM(H47:H51)-SUM(I47:I51)</f>
        <v>0</v>
      </c>
    </row>
  </sheetData>
  <mergeCells count="17">
    <mergeCell ref="B46:C46"/>
    <mergeCell ref="E46:F46"/>
    <mergeCell ref="H46:I46"/>
    <mergeCell ref="B30:C30"/>
    <mergeCell ref="E30:F30"/>
    <mergeCell ref="H30:I30"/>
    <mergeCell ref="B38:C38"/>
    <mergeCell ref="E38:F38"/>
    <mergeCell ref="H38:I38"/>
    <mergeCell ref="B22:C22"/>
    <mergeCell ref="E22:F22"/>
    <mergeCell ref="H22:I22"/>
    <mergeCell ref="B5:C5"/>
    <mergeCell ref="E5:F5"/>
    <mergeCell ref="H5:I5"/>
    <mergeCell ref="E14:F14"/>
    <mergeCell ref="H14:I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Entries</vt:lpstr>
      <vt:lpstr>Journal</vt:lpstr>
      <vt:lpstr>T-accounts</vt:lpstr>
      <vt:lpstr>Trial</vt:lpstr>
      <vt:lpstr>Journal (Adj)</vt:lpstr>
      <vt:lpstr>T-accounts (Adj)</vt:lpstr>
      <vt:lpstr>Trial (Adj)</vt:lpstr>
      <vt:lpstr>Journal (Closing)</vt:lpstr>
      <vt:lpstr>T-accounts (Closing)</vt:lpstr>
      <vt:lpstr>Trial (Closing)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</dc:creator>
  <cp:lastModifiedBy>Richard Crowley</cp:lastModifiedBy>
  <dcterms:created xsi:type="dcterms:W3CDTF">2017-01-07T10:39:49Z</dcterms:created>
  <dcterms:modified xsi:type="dcterms:W3CDTF">2022-09-09T04:42:34Z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e756f9c-e3e7-4810-90da-ea6bfb97c434_Enabled">
    <vt:lpwstr>True</vt:lpwstr>
  </property>
  <property fmtid="{D5CDD505-2E9C-101B-9397-08002B2CF9AE}" pid="3" name="MSIP_Label_1e756f9c-e3e7-4810-90da-ea6bfb97c434_SiteId">
    <vt:lpwstr>c98a79ca-5a9a-4791-a243-f06afd67464d</vt:lpwstr>
  </property>
  <property fmtid="{D5CDD505-2E9C-101B-9397-08002B2CF9AE}" pid="4" name="MSIP_Label_1e756f9c-e3e7-4810-90da-ea6bfb97c434_Ref">
    <vt:lpwstr>https://api.informationprotection.azure.com/api/c98a79ca-5a9a-4791-a243-f06afd67464d</vt:lpwstr>
  </property>
  <property fmtid="{D5CDD505-2E9C-101B-9397-08002B2CF9AE}" pid="5" name="MSIP_Label_1e756f9c-e3e7-4810-90da-ea6bfb97c434_Owner">
    <vt:lpwstr>rcrowley@smu.edu.sg</vt:lpwstr>
  </property>
  <property fmtid="{D5CDD505-2E9C-101B-9397-08002B2CF9AE}" pid="6" name="MSIP_Label_1e756f9c-e3e7-4810-90da-ea6bfb97c434_SetDate">
    <vt:lpwstr>2018-01-10T00:37:46.8739533+08:00</vt:lpwstr>
  </property>
  <property fmtid="{D5CDD505-2E9C-101B-9397-08002B2CF9AE}" pid="7" name="MSIP_Label_1e756f9c-e3e7-4810-90da-ea6bfb97c434_Name">
    <vt:lpwstr>Unrestricted</vt:lpwstr>
  </property>
  <property fmtid="{D5CDD505-2E9C-101B-9397-08002B2CF9AE}" pid="8" name="MSIP_Label_1e756f9c-e3e7-4810-90da-ea6bfb97c434_Application">
    <vt:lpwstr>Microsoft Azure Information Protection</vt:lpwstr>
  </property>
  <property fmtid="{D5CDD505-2E9C-101B-9397-08002B2CF9AE}" pid="9" name="MSIP_Label_1e756f9c-e3e7-4810-90da-ea6bfb97c434_Extended_MSFT_Method">
    <vt:lpwstr>Manual</vt:lpwstr>
  </property>
  <property fmtid="{D5CDD505-2E9C-101B-9397-08002B2CF9AE}" pid="10" name="Sensitivity">
    <vt:lpwstr>Unrestricted</vt:lpwstr>
  </property>
</Properties>
</file>